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R:\FarmacijosVeiklosSkyriausDokumentai\FVS vykdomi pirkimai\EcoCost\Importo failai\Importas_Eksportas\Ecocost_2025\Pakartotiniai_2025\10944_VMPP žandikaulio chir\"/>
    </mc:Choice>
  </mc:AlternateContent>
  <xr:revisionPtr revIDLastSave="0" documentId="13_ncr:1_{2610DD56-B141-4BC9-86F1-09995DBEA491}" xr6:coauthVersionLast="47" xr6:coauthVersionMax="47" xr10:uidLastSave="{00000000-0000-0000-0000-000000000000}"/>
  <bookViews>
    <workbookView xWindow="-120" yWindow="-120" windowWidth="29040" windowHeight="15840" xr2:uid="{0883BF40-BD3B-4928-A10E-540B39DE5F2B}"/>
  </bookViews>
  <sheets>
    <sheet name="11175" sheetId="1" r:id="rId1"/>
  </sheets>
  <definedNames>
    <definedName name="_xlnm._FilterDatabase" localSheetId="0" hidden="1">'11175'!$A$6:$O$20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 i="1" l="1"/>
  <c r="I7" i="1" l="1"/>
  <c r="J7" i="1" s="1"/>
  <c r="I8" i="1"/>
  <c r="J8" i="1" s="1"/>
  <c r="I9" i="1"/>
  <c r="J9" i="1" s="1"/>
  <c r="I10" i="1"/>
  <c r="J10" i="1" s="1"/>
  <c r="I11" i="1"/>
  <c r="J11" i="1" s="1"/>
  <c r="I12" i="1"/>
  <c r="J12" i="1" s="1"/>
  <c r="I13" i="1"/>
  <c r="J13" i="1" s="1"/>
  <c r="I14" i="1"/>
  <c r="J14" i="1" s="1"/>
  <c r="I15" i="1"/>
  <c r="J15" i="1" s="1"/>
  <c r="I16" i="1"/>
  <c r="J16" i="1" s="1"/>
  <c r="I17" i="1"/>
  <c r="J17" i="1" s="1"/>
  <c r="I18" i="1"/>
  <c r="J18" i="1" s="1"/>
  <c r="I19" i="1"/>
  <c r="J19" i="1" s="1"/>
  <c r="J20" i="1" l="1"/>
  <c r="I20" i="1"/>
</calcChain>
</file>

<file path=xl/sharedStrings.xml><?xml version="1.0" encoding="utf-8"?>
<sst xmlns="http://schemas.openxmlformats.org/spreadsheetml/2006/main" count="85" uniqueCount="59">
  <si>
    <t>Viso:</t>
  </si>
  <si>
    <t>Pastabos</t>
  </si>
  <si>
    <t>BVPŽ kodas</t>
  </si>
  <si>
    <t>Gamintojas</t>
  </si>
  <si>
    <t>Tiekėjo siūlomos prekės kodas*</t>
  </si>
  <si>
    <t>Tiekėjo siūlomų prekių  charakteristikos, parametrai, jų reikšmės</t>
  </si>
  <si>
    <t>Planuojama maksimali pirkimo suma Eur su PVM prieš RK</t>
  </si>
  <si>
    <t>Planuojama maksimali pirkimo suma Eur be PVM prieš RK</t>
  </si>
  <si>
    <t>PVM tarifas ٪</t>
  </si>
  <si>
    <t>Vnt. kaina Eur be PVM prieš RK</t>
  </si>
  <si>
    <t>Mato vienetas</t>
  </si>
  <si>
    <t>Charakteristikos, reikalavimai</t>
  </si>
  <si>
    <t>Priemonės pavadinimas</t>
  </si>
  <si>
    <t>Pirkimo dalies Nr.</t>
  </si>
  <si>
    <t>TECHNINĖ SPECIFIKACIJA</t>
  </si>
  <si>
    <t>VšĮ VUL Santaros klinikos</t>
  </si>
  <si>
    <t>1. Prekių kokybė, žymėjimas, informacija vartotojui turi atitikti 93/42/EEC ir/ar MDR (ES) 2017/745 direktyvų reikalavimus. CE ženklinimas. Pateikti kartu su pasiūlymu tai įrodančius dokumentus.
2. Prekių charakteristikoms patvirtinti tiekėjai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t>
  </si>
  <si>
    <t>Pirkimo dalies Nr. jei pirkimas kartojamas</t>
  </si>
  <si>
    <t>Ksenogeninio kaulo granulės Nr. 1</t>
  </si>
  <si>
    <t>Ksenogeninio kaulo granulės Nr. 2</t>
  </si>
  <si>
    <t xml:space="preserve">Ksenogeninio kaulo granulės su hialuronu, HyA, 0.5-1.  mm, pakuotė ne daugiau 1 ml. </t>
  </si>
  <si>
    <t xml:space="preserve">Ksenogeninio kaulo granulės su hialuronu, HyA, 0.5-2.0 mm, pakuotė ne daugiau 1 ml. </t>
  </si>
  <si>
    <t>Vnt.</t>
  </si>
  <si>
    <t>Ksenogeninio kaulo granulės Nr. 3</t>
  </si>
  <si>
    <r>
      <t>Ksenogeninio kaulo granulės su hialuronu, HyA, 0.5-1.  mm, pakuotė ne daugiau 0.5 ml. galvijų kaulų mineralai, porų dydis 0.1 - 1000 μm : sintezuotas &gt;1200</t>
    </r>
    <r>
      <rPr>
        <sz val="11"/>
        <rFont val="SimSun"/>
        <charset val="186"/>
      </rPr>
      <t>℃</t>
    </r>
    <r>
      <rPr>
        <sz val="11"/>
        <rFont val="Times New Roman"/>
        <charset val="186"/>
      </rPr>
      <t>.</t>
    </r>
  </si>
  <si>
    <t>Ksenogeninio kaulo granulės Nr. 4</t>
  </si>
  <si>
    <r>
      <t>Ksenogeninio kaulo granulės su hialuronu, HyA, 0.5-1.  mm, pakuotė ne daugiau 1 ml. galvijų kaulų mineralai, porų dydis 0.1 - 1000 μm : sintezuotas &gt;1200</t>
    </r>
    <r>
      <rPr>
        <sz val="11"/>
        <rFont val="SimSun"/>
        <charset val="186"/>
      </rPr>
      <t>℃</t>
    </r>
    <r>
      <rPr>
        <sz val="11"/>
        <rFont val="Times New Roman"/>
        <charset val="186"/>
      </rPr>
      <t>.</t>
    </r>
  </si>
  <si>
    <t>Ksenogeninio kaulo granulės Nr. 5</t>
  </si>
  <si>
    <r>
      <t>Ksenogeninio kaulo granulės su hialuronu, HyA, 0.5-1.  mm, pakuotė ne daugiau 5 ml. galvijų kaulų mineralai, porų dydis 0.1 - 1000 μm : sintezuotas &gt;1200</t>
    </r>
    <r>
      <rPr>
        <sz val="11"/>
        <rFont val="SimSun"/>
        <charset val="186"/>
      </rPr>
      <t>℃</t>
    </r>
    <r>
      <rPr>
        <sz val="11"/>
        <rFont val="Times New Roman"/>
        <charset val="186"/>
      </rPr>
      <t>.</t>
    </r>
  </si>
  <si>
    <t>Alogeninio kaulo granulės Nr. 1</t>
  </si>
  <si>
    <t>Alogeninio kaulo cartical cancellous granulės, 0,5 - 2,0 mm, pakuotė ne daugiau 0,5ml.</t>
  </si>
  <si>
    <t>Alogeninio kaulo granulės Nr. 2</t>
  </si>
  <si>
    <t>Alogeninio kaulo cartical cancellous granulės, 0,5 - 2,0 mm, pakuotė ne daugiau 2ml.</t>
  </si>
  <si>
    <t>Kolageninė perikardo membrana Nr.1</t>
  </si>
  <si>
    <t xml:space="preserve">Kolageninė perikardo membrana - 14 -16 x 19 -21 mm, viena pusė lygi, kita turi groblėtą daugiasluoksnę struktūrą, membranos storis ~0,15 mm rezorbcijos laikas 3-6 mėn. </t>
  </si>
  <si>
    <t>Kolageninė perikardo membrana Nr.2</t>
  </si>
  <si>
    <t xml:space="preserve">Kolageninė perikardo membrana - 19 -21 x 29-31 mm, viena pusė lygi, kita turi groblėtą daugiasluoksnę struktūrą, membranos storis ~0,15 mm rezorbcijos laikas 3-6 mėn. </t>
  </si>
  <si>
    <t>Kolageninė perikardo membrana Nr.3</t>
  </si>
  <si>
    <t xml:space="preserve">Kolageninė perikardo membrana -  29-31 x 39 - 41 mm, viena pusė lygi, kita turi groblėtą daugiasluoksnę struktūrą, membranos storis ~0,15 mm rezorbcijos laikas 3-6 mėn. </t>
  </si>
  <si>
    <t>Dermis membrana</t>
  </si>
  <si>
    <t>Dermis membrana  - 14 -16 x 19 -21 mm.; kaulų dermis, 3D kolageno matrica, porėta struktūra, pilnai integruojasi į žmogaus audinius per 6-9 mėn.</t>
  </si>
  <si>
    <t>Dermis membrana - 19 -21 x 29-31 mm; kaulų dermis, 3D kolageno matrica, porėta struktūra, pilnai integruojasi į žmogaus audinius per 6-9 mėn.</t>
  </si>
  <si>
    <t>Dermis membrana -  29-31 x 39 - 41 mm; kaulų dermis, 3D kolageno matrica, porėta struktūra, pilnai integruojasi į žmogaus audinius per 6-9 mėn.</t>
  </si>
  <si>
    <t>33140000-3</t>
  </si>
  <si>
    <t>Planuojamas kiekis 36 mėn. prieš RK</t>
  </si>
  <si>
    <t>Vienkartinių medicinos pagalbos priemonių žandikaulio chirurgijai pirkimas (kaulo granulės, membranos)</t>
  </si>
  <si>
    <t>10944-1</t>
  </si>
  <si>
    <t>10944-2</t>
  </si>
  <si>
    <t>10944-3</t>
  </si>
  <si>
    <t>10944-4</t>
  </si>
  <si>
    <t>10944-5</t>
  </si>
  <si>
    <t>10944-6</t>
  </si>
  <si>
    <t>10944-7</t>
  </si>
  <si>
    <t>10944-8</t>
  </si>
  <si>
    <t>10944-9</t>
  </si>
  <si>
    <t>10944-10</t>
  </si>
  <si>
    <t>10944-11</t>
  </si>
  <si>
    <t>10944-12</t>
  </si>
  <si>
    <t>10944-13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</si>
</sst>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
    <numFmt numFmtId="165" formatCode="_-* #,##0.00\ _€_-;\-* #,##0.00\ _€_-;_-* &quot;-&quot;??\ _€_-;_-@_-"/>
  </numFmts>
  <fonts count="12"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color rgb="FF9C5700"/>
      <name val="Calibri"/>
      <family val="2"/>
      <charset val="186"/>
      <scheme val="minor"/>
    </font>
    <font>
      <sz val="11"/>
      <color theme="1"/>
      <name val="Arial"/>
      <family val="2"/>
      <charset val="186"/>
    </font>
    <font>
      <b/>
      <sz val="11"/>
      <name val="Arial"/>
      <family val="2"/>
      <charset val="186"/>
    </font>
    <font>
      <sz val="11"/>
      <name val="Arial"/>
      <family val="2"/>
      <charset val="186"/>
    </font>
    <font>
      <b/>
      <sz val="10.5"/>
      <color theme="1"/>
      <name val="Arial"/>
      <family val="2"/>
      <charset val="186"/>
    </font>
    <font>
      <b/>
      <sz val="11"/>
      <color rgb="FF00B050"/>
      <name val="Arial"/>
      <family val="2"/>
      <charset val="186"/>
    </font>
    <font>
      <sz val="11"/>
      <name val="Times New Roman"/>
      <charset val="186"/>
    </font>
    <font>
      <sz val="11"/>
      <name val="SimSun"/>
      <charset val="186"/>
    </font>
    <font>
      <sz val="8"/>
      <name val="Calibri"/>
      <family val="2"/>
      <charset val="186"/>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theme="7" tint="0.79998168889431442"/>
        <bgColor indexed="64"/>
      </patternFill>
    </fill>
    <fill>
      <patternFill patternType="solid">
        <fgColor rgb="FFFFFFCC"/>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5" borderId="5" applyNumberFormat="0" applyFont="0" applyAlignment="0" applyProtection="0"/>
  </cellStyleXfs>
  <cellXfs count="50">
    <xf numFmtId="0" fontId="0" fillId="0" borderId="0" xfId="0"/>
    <xf numFmtId="0" fontId="4" fillId="0" borderId="0" xfId="3" applyFont="1"/>
    <xf numFmtId="0" fontId="4" fillId="0" borderId="0" xfId="3" applyFont="1" applyAlignment="1">
      <alignment vertical="top"/>
    </xf>
    <xf numFmtId="0" fontId="4" fillId="0" borderId="0" xfId="3" applyFont="1" applyAlignment="1">
      <alignment horizontal="center"/>
    </xf>
    <xf numFmtId="0" fontId="4" fillId="0" borderId="0" xfId="3" applyFont="1" applyAlignment="1">
      <alignment horizontal="left"/>
    </xf>
    <xf numFmtId="4" fontId="4" fillId="0" borderId="0" xfId="3" applyNumberFormat="1" applyFont="1"/>
    <xf numFmtId="4" fontId="4" fillId="0" borderId="0" xfId="3" applyNumberFormat="1" applyFont="1" applyAlignment="1">
      <alignment horizontal="left"/>
    </xf>
    <xf numFmtId="4" fontId="4" fillId="0" borderId="0" xfId="3" applyNumberFormat="1" applyFont="1" applyAlignment="1">
      <alignment horizontal="center"/>
    </xf>
    <xf numFmtId="4" fontId="5" fillId="0" borderId="1" xfId="2" applyNumberFormat="1" applyFont="1" applyFill="1" applyBorder="1" applyAlignment="1">
      <alignment horizontal="center" vertical="top" wrapText="1"/>
    </xf>
    <xf numFmtId="164" fontId="5" fillId="0" borderId="1" xfId="2" applyNumberFormat="1" applyFont="1" applyFill="1" applyBorder="1" applyAlignment="1">
      <alignment horizontal="center" vertical="top" wrapText="1"/>
    </xf>
    <xf numFmtId="1" fontId="4" fillId="0" borderId="0" xfId="3" applyNumberFormat="1" applyFont="1" applyAlignment="1">
      <alignment horizontal="center"/>
    </xf>
    <xf numFmtId="2" fontId="6" fillId="0" borderId="1" xfId="5" applyNumberFormat="1" applyFont="1" applyBorder="1" applyAlignment="1">
      <alignment horizontal="center" vertical="center"/>
    </xf>
    <xf numFmtId="4" fontId="6" fillId="0" borderId="1" xfId="5" applyNumberFormat="1" applyFont="1" applyBorder="1" applyAlignment="1">
      <alignment horizontal="center" vertical="center" wrapText="1"/>
    </xf>
    <xf numFmtId="2" fontId="6" fillId="0" borderId="1" xfId="5" applyNumberFormat="1" applyFont="1" applyBorder="1" applyAlignment="1">
      <alignment horizontal="left" vertical="top"/>
    </xf>
    <xf numFmtId="2" fontId="6" fillId="0" borderId="1" xfId="6" applyNumberFormat="1" applyFont="1" applyBorder="1" applyAlignment="1">
      <alignment horizontal="center" vertical="top"/>
    </xf>
    <xf numFmtId="2" fontId="6" fillId="0" borderId="1" xfId="3" applyNumberFormat="1" applyFont="1" applyBorder="1" applyAlignment="1">
      <alignment horizontal="left" vertical="top"/>
    </xf>
    <xf numFmtId="1" fontId="6" fillId="0" borderId="1" xfId="5" applyNumberFormat="1" applyFont="1" applyBorder="1" applyAlignment="1">
      <alignment horizontal="left" vertical="top"/>
    </xf>
    <xf numFmtId="2" fontId="6" fillId="0" borderId="1" xfId="5" applyNumberFormat="1" applyFont="1" applyBorder="1" applyAlignment="1">
      <alignment horizontal="center" vertical="top"/>
    </xf>
    <xf numFmtId="1" fontId="6" fillId="0" borderId="1" xfId="5" applyNumberFormat="1" applyFont="1" applyBorder="1" applyAlignment="1">
      <alignment horizontal="left" vertical="top" wrapText="1"/>
    </xf>
    <xf numFmtId="0" fontId="5" fillId="0" borderId="1" xfId="5" applyFont="1" applyBorder="1" applyAlignment="1">
      <alignment horizontal="center" vertical="center" wrapText="1"/>
    </xf>
    <xf numFmtId="0" fontId="5" fillId="0" borderId="1" xfId="5" applyFont="1" applyBorder="1" applyAlignment="1">
      <alignment horizontal="left" vertical="center" wrapText="1"/>
    </xf>
    <xf numFmtId="0" fontId="7" fillId="0" borderId="1" xfId="0" applyFont="1" applyBorder="1" applyAlignment="1">
      <alignment horizontal="center" vertical="center" wrapText="1"/>
    </xf>
    <xf numFmtId="0" fontId="5" fillId="0" borderId="1" xfId="1" applyFont="1" applyFill="1" applyBorder="1" applyAlignment="1" applyProtection="1">
      <alignment horizontal="center" vertical="center" wrapText="1"/>
      <protection locked="0"/>
    </xf>
    <xf numFmtId="0" fontId="5" fillId="0" borderId="1" xfId="3" applyFont="1" applyBorder="1" applyAlignment="1" applyProtection="1">
      <alignment horizontal="center" vertical="center" wrapText="1"/>
      <protection locked="0"/>
    </xf>
    <xf numFmtId="2" fontId="5" fillId="0" borderId="1" xfId="5" applyNumberFormat="1" applyFont="1" applyBorder="1" applyAlignment="1">
      <alignment horizontal="center" vertical="center" wrapText="1"/>
    </xf>
    <xf numFmtId="0" fontId="4" fillId="0" borderId="0" xfId="3" applyFont="1" applyProtection="1">
      <protection locked="0"/>
    </xf>
    <xf numFmtId="2" fontId="5" fillId="0" borderId="0" xfId="3" applyNumberFormat="1" applyFont="1" applyAlignment="1" applyProtection="1">
      <alignment horizontal="left" vertical="top"/>
      <protection locked="0"/>
    </xf>
    <xf numFmtId="0" fontId="4" fillId="0" borderId="0" xfId="3" applyFont="1" applyAlignment="1" applyProtection="1">
      <alignment horizontal="left"/>
      <protection locked="0"/>
    </xf>
    <xf numFmtId="0" fontId="4" fillId="0" borderId="0" xfId="3" applyFont="1" applyAlignment="1" applyProtection="1">
      <alignment vertical="top"/>
      <protection locked="0"/>
    </xf>
    <xf numFmtId="4" fontId="4" fillId="0" borderId="0" xfId="3" applyNumberFormat="1" applyFont="1" applyAlignment="1" applyProtection="1">
      <alignment horizontal="center" vertical="top"/>
      <protection locked="0"/>
    </xf>
    <xf numFmtId="1" fontId="4" fillId="0" borderId="0" xfId="3" applyNumberFormat="1" applyFont="1" applyAlignment="1" applyProtection="1">
      <alignment horizontal="center" vertical="top"/>
      <protection locked="0"/>
    </xf>
    <xf numFmtId="0" fontId="4" fillId="0" borderId="0" xfId="3" applyFont="1" applyAlignment="1" applyProtection="1">
      <alignment horizontal="center" vertical="top"/>
      <protection locked="0"/>
    </xf>
    <xf numFmtId="0" fontId="8" fillId="0" borderId="0" xfId="3" applyFont="1" applyAlignment="1" applyProtection="1">
      <alignment horizontal="center" vertical="top"/>
      <protection locked="0"/>
    </xf>
    <xf numFmtId="0" fontId="4" fillId="4" borderId="1" xfId="3" applyFont="1" applyFill="1" applyBorder="1" applyAlignment="1">
      <alignment horizontal="center" vertical="top"/>
    </xf>
    <xf numFmtId="0" fontId="9" fillId="6" borderId="1" xfId="8" applyFont="1" applyFill="1" applyBorder="1" applyAlignment="1">
      <alignment horizontal="left" vertical="top" wrapText="1"/>
    </xf>
    <xf numFmtId="0" fontId="9" fillId="6" borderId="1" xfId="1" applyFont="1" applyFill="1" applyBorder="1" applyAlignment="1">
      <alignment horizontal="left" vertical="top" wrapText="1"/>
    </xf>
    <xf numFmtId="0" fontId="9" fillId="6" borderId="1" xfId="8" applyFont="1" applyFill="1" applyBorder="1" applyAlignment="1">
      <alignment horizontal="center" vertical="center" wrapText="1"/>
    </xf>
    <xf numFmtId="2" fontId="9" fillId="6" borderId="1" xfId="8" applyNumberFormat="1" applyFont="1" applyFill="1" applyBorder="1" applyAlignment="1">
      <alignment horizontal="center" vertical="center" wrapText="1"/>
    </xf>
    <xf numFmtId="2" fontId="9" fillId="6" borderId="1" xfId="1" applyNumberFormat="1" applyFont="1" applyFill="1" applyBorder="1" applyAlignment="1">
      <alignment horizontal="center" vertical="center" wrapText="1"/>
    </xf>
    <xf numFmtId="0" fontId="9" fillId="6" borderId="1" xfId="0" applyFont="1" applyFill="1" applyBorder="1" applyAlignment="1">
      <alignment horizontal="left" vertical="top" wrapText="1"/>
    </xf>
    <xf numFmtId="2" fontId="9" fillId="6" borderId="1" xfId="0" applyNumberFormat="1" applyFont="1" applyFill="1" applyBorder="1" applyAlignment="1">
      <alignment horizontal="center" vertical="center" wrapText="1"/>
    </xf>
    <xf numFmtId="3" fontId="9" fillId="6" borderId="1" xfId="8" applyNumberFormat="1" applyFont="1" applyFill="1" applyBorder="1" applyAlignment="1">
      <alignment horizontal="center" vertical="center" wrapText="1"/>
    </xf>
    <xf numFmtId="0" fontId="9" fillId="6" borderId="1" xfId="1" applyFont="1" applyFill="1" applyBorder="1" applyAlignment="1">
      <alignment horizontal="center" vertical="center" wrapText="1"/>
    </xf>
    <xf numFmtId="0" fontId="9" fillId="6" borderId="1" xfId="0" applyFont="1" applyFill="1" applyBorder="1" applyAlignment="1">
      <alignment horizontal="center" vertical="center" wrapText="1"/>
    </xf>
    <xf numFmtId="0" fontId="4" fillId="0" borderId="1" xfId="3" applyFont="1" applyBorder="1" applyAlignment="1">
      <alignment horizontal="center" vertical="top"/>
    </xf>
    <xf numFmtId="2" fontId="6" fillId="0" borderId="4" xfId="3" applyNumberFormat="1" applyFont="1" applyBorder="1" applyAlignment="1" applyProtection="1">
      <alignment horizontal="left" vertical="top" wrapText="1"/>
      <protection locked="0"/>
    </xf>
    <xf numFmtId="2" fontId="6" fillId="0" borderId="3" xfId="3" applyNumberFormat="1" applyFont="1" applyBorder="1" applyAlignment="1" applyProtection="1">
      <alignment horizontal="left" vertical="top" wrapText="1"/>
      <protection locked="0"/>
    </xf>
    <xf numFmtId="2" fontId="6" fillId="0" borderId="2" xfId="3" applyNumberFormat="1" applyFont="1" applyBorder="1" applyAlignment="1" applyProtection="1">
      <alignment horizontal="left" vertical="top" wrapText="1"/>
      <protection locked="0"/>
    </xf>
    <xf numFmtId="2" fontId="5" fillId="0" borderId="6" xfId="3" applyNumberFormat="1" applyFont="1" applyBorder="1" applyAlignment="1" applyProtection="1">
      <alignment horizontal="center" vertical="top"/>
      <protection locked="0"/>
    </xf>
    <xf numFmtId="2" fontId="5" fillId="0" borderId="0" xfId="3" applyNumberFormat="1" applyFont="1" applyAlignment="1" applyProtection="1">
      <alignment horizontal="center" vertical="top"/>
      <protection locked="0"/>
    </xf>
  </cellXfs>
  <cellStyles count="9">
    <cellStyle name="Comma 2 2" xfId="7" xr:uid="{A2514B7D-1E13-45D8-B27C-C302B996CD56}"/>
    <cellStyle name="Good" xfId="1" builtinId="26"/>
    <cellStyle name="Neutral" xfId="2" builtinId="28"/>
    <cellStyle name="Normal" xfId="0" builtinId="0"/>
    <cellStyle name="Normal 14 2 3 2" xfId="6" xr:uid="{A840166E-81D1-4F9A-B9CB-D8944CFC40C0}"/>
    <cellStyle name="Normal 26 2" xfId="5" xr:uid="{052D62F8-2624-4C39-8621-170F249CE1B5}"/>
    <cellStyle name="Normal 60" xfId="3" xr:uid="{8C5C329F-D415-4674-962C-9C70D376D69E}"/>
    <cellStyle name="Normal 67" xfId="4" xr:uid="{6D36B712-AE60-4876-B6D4-C08B2AFFF1FC}"/>
    <cellStyle name="Note" xfId="8"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92DB3-E0FC-447C-9F75-7F6BACCF37AE}">
  <dimension ref="A1:Q21"/>
  <sheetViews>
    <sheetView showGridLines="0" tabSelected="1" workbookViewId="0">
      <selection activeCell="G24" sqref="G24"/>
    </sheetView>
  </sheetViews>
  <sheetFormatPr defaultRowHeight="14.25" outlineLevelCol="1" x14ac:dyDescent="0.2"/>
  <cols>
    <col min="1" max="1" width="9.140625" style="1"/>
    <col min="2" max="2" width="11.7109375" style="1" hidden="1" customWidth="1" outlineLevel="1"/>
    <col min="3" max="3" width="38.7109375" style="1" customWidth="1" collapsed="1"/>
    <col min="4" max="4" width="87.140625" style="1" customWidth="1"/>
    <col min="5" max="5" width="10.7109375" style="3" customWidth="1"/>
    <col min="6" max="6" width="16.140625" style="1" customWidth="1"/>
    <col min="7" max="7" width="17.7109375" style="3" customWidth="1"/>
    <col min="8" max="8" width="10.5703125" style="1" customWidth="1"/>
    <col min="9" max="9" width="16.28515625" style="3" customWidth="1"/>
    <col min="10" max="10" width="15.140625" style="3" customWidth="1"/>
    <col min="11" max="11" width="30.28515625" style="3" customWidth="1"/>
    <col min="12" max="12" width="21.7109375" style="3" customWidth="1"/>
    <col min="13" max="13" width="25.42578125" style="3" customWidth="1"/>
    <col min="14" max="14" width="14.28515625" style="4" customWidth="1"/>
    <col min="15" max="15" width="21.28515625" style="3" customWidth="1"/>
    <col min="16" max="16" width="24" style="2" customWidth="1"/>
    <col min="17" max="17" width="20" style="1" customWidth="1"/>
    <col min="18" max="18" width="37.28515625" style="1" customWidth="1"/>
    <col min="19" max="16384" width="9.140625" style="1"/>
  </cols>
  <sheetData>
    <row r="1" spans="1:17" s="25" customFormat="1" ht="13.5" customHeight="1" x14ac:dyDescent="0.2">
      <c r="A1" s="26" t="s">
        <v>15</v>
      </c>
      <c r="B1" s="26"/>
      <c r="C1" s="32"/>
      <c r="D1" s="31"/>
      <c r="E1" s="31"/>
      <c r="F1" s="30"/>
      <c r="G1" s="29"/>
      <c r="H1" s="29"/>
      <c r="I1" s="28"/>
      <c r="N1" s="27"/>
    </row>
    <row r="2" spans="1:17" s="25" customFormat="1" ht="18" customHeight="1" x14ac:dyDescent="0.2">
      <c r="A2" s="49" t="s">
        <v>14</v>
      </c>
      <c r="B2" s="49"/>
      <c r="C2" s="49"/>
      <c r="D2" s="49"/>
      <c r="E2" s="49"/>
      <c r="F2" s="49"/>
      <c r="G2" s="49"/>
      <c r="H2" s="49"/>
      <c r="I2" s="49"/>
      <c r="J2" s="49"/>
      <c r="K2" s="49"/>
      <c r="L2" s="49"/>
      <c r="M2" s="49"/>
      <c r="N2" s="49"/>
      <c r="O2" s="49"/>
    </row>
    <row r="3" spans="1:17" s="25" customFormat="1" ht="18.75" customHeight="1" x14ac:dyDescent="0.2">
      <c r="A3" s="48" t="s">
        <v>45</v>
      </c>
      <c r="B3" s="48"/>
      <c r="C3" s="48"/>
      <c r="D3" s="48"/>
      <c r="E3" s="48"/>
      <c r="F3" s="48"/>
      <c r="G3" s="48"/>
      <c r="H3" s="48"/>
      <c r="I3" s="48"/>
      <c r="J3" s="48"/>
      <c r="K3" s="48"/>
      <c r="L3" s="48"/>
      <c r="M3" s="48"/>
      <c r="N3" s="48"/>
      <c r="O3" s="48"/>
    </row>
    <row r="4" spans="1:17" s="25" customFormat="1" ht="146.25" customHeight="1" x14ac:dyDescent="0.2">
      <c r="A4" s="45" t="s">
        <v>16</v>
      </c>
      <c r="B4" s="46"/>
      <c r="C4" s="46"/>
      <c r="D4" s="46"/>
      <c r="E4" s="46"/>
      <c r="F4" s="46"/>
      <c r="G4" s="46"/>
      <c r="H4" s="46"/>
      <c r="I4" s="46"/>
      <c r="J4" s="46"/>
      <c r="K4" s="46"/>
      <c r="L4" s="46"/>
      <c r="M4" s="46"/>
      <c r="N4" s="46"/>
      <c r="O4" s="47"/>
    </row>
    <row r="5" spans="1:17" ht="9.75" customHeight="1" x14ac:dyDescent="0.2">
      <c r="D5" s="3"/>
      <c r="F5" s="3"/>
      <c r="H5" s="3"/>
      <c r="P5" s="25"/>
    </row>
    <row r="6" spans="1:17" ht="87" customHeight="1" x14ac:dyDescent="0.2">
      <c r="A6" s="19" t="s">
        <v>13</v>
      </c>
      <c r="B6" s="19" t="s">
        <v>17</v>
      </c>
      <c r="C6" s="19" t="s">
        <v>12</v>
      </c>
      <c r="D6" s="19" t="s">
        <v>11</v>
      </c>
      <c r="E6" s="19" t="s">
        <v>10</v>
      </c>
      <c r="F6" s="24" t="s">
        <v>44</v>
      </c>
      <c r="G6" s="22" t="s">
        <v>9</v>
      </c>
      <c r="H6" s="23" t="s">
        <v>8</v>
      </c>
      <c r="I6" s="22" t="s">
        <v>7</v>
      </c>
      <c r="J6" s="22" t="s">
        <v>6</v>
      </c>
      <c r="K6" s="21" t="s">
        <v>5</v>
      </c>
      <c r="L6" s="21" t="s">
        <v>4</v>
      </c>
      <c r="M6" s="21" t="s">
        <v>3</v>
      </c>
      <c r="N6" s="20" t="s">
        <v>2</v>
      </c>
      <c r="O6" s="19" t="s">
        <v>1</v>
      </c>
      <c r="P6" s="1"/>
    </row>
    <row r="7" spans="1:17" ht="20.25" customHeight="1" x14ac:dyDescent="0.2">
      <c r="A7" s="44">
        <v>1</v>
      </c>
      <c r="B7" s="33" t="s">
        <v>46</v>
      </c>
      <c r="C7" s="34" t="s">
        <v>18</v>
      </c>
      <c r="D7" s="34" t="s">
        <v>20</v>
      </c>
      <c r="E7" s="36" t="s">
        <v>22</v>
      </c>
      <c r="F7" s="41">
        <v>30</v>
      </c>
      <c r="G7" s="37">
        <v>95</v>
      </c>
      <c r="H7" s="37">
        <v>5</v>
      </c>
      <c r="I7" s="12">
        <f t="shared" ref="I7:I19" si="0">+G7*F7</f>
        <v>2850</v>
      </c>
      <c r="J7" s="11">
        <f>+I7*(1+H7/100)</f>
        <v>2992.5</v>
      </c>
      <c r="K7" s="18"/>
      <c r="L7" s="18"/>
      <c r="M7" s="18"/>
      <c r="N7" s="13" t="s">
        <v>43</v>
      </c>
      <c r="O7" s="17"/>
      <c r="Q7" s="2"/>
    </row>
    <row r="8" spans="1:17" ht="20.25" customHeight="1" x14ac:dyDescent="0.2">
      <c r="A8" s="44">
        <v>2</v>
      </c>
      <c r="B8" s="33" t="s">
        <v>47</v>
      </c>
      <c r="C8" s="35" t="s">
        <v>19</v>
      </c>
      <c r="D8" s="35" t="s">
        <v>21</v>
      </c>
      <c r="E8" s="36" t="s">
        <v>22</v>
      </c>
      <c r="F8" s="41">
        <v>30</v>
      </c>
      <c r="G8" s="37">
        <v>95</v>
      </c>
      <c r="H8" s="37">
        <v>5</v>
      </c>
      <c r="I8" s="12">
        <f t="shared" si="0"/>
        <v>2850</v>
      </c>
      <c r="J8" s="11">
        <f t="shared" ref="J8:J19" si="1">+I8*(1+H8/100)</f>
        <v>2992.5</v>
      </c>
      <c r="K8" s="18"/>
      <c r="L8" s="18"/>
      <c r="M8" s="18"/>
      <c r="N8" s="13" t="s">
        <v>43</v>
      </c>
      <c r="O8" s="17"/>
      <c r="Q8" s="2"/>
    </row>
    <row r="9" spans="1:17" ht="30.75" customHeight="1" x14ac:dyDescent="0.2">
      <c r="A9" s="44">
        <v>3</v>
      </c>
      <c r="B9" s="33" t="s">
        <v>48</v>
      </c>
      <c r="C9" s="35" t="s">
        <v>23</v>
      </c>
      <c r="D9" s="34" t="s">
        <v>24</v>
      </c>
      <c r="E9" s="36" t="s">
        <v>22</v>
      </c>
      <c r="F9" s="42">
        <v>50</v>
      </c>
      <c r="G9" s="38">
        <v>63</v>
      </c>
      <c r="H9" s="37">
        <v>5</v>
      </c>
      <c r="I9" s="12">
        <f t="shared" si="0"/>
        <v>3150</v>
      </c>
      <c r="J9" s="11">
        <f t="shared" si="1"/>
        <v>3307.5</v>
      </c>
      <c r="K9" s="18"/>
      <c r="L9" s="18"/>
      <c r="M9" s="18"/>
      <c r="N9" s="13" t="s">
        <v>43</v>
      </c>
      <c r="O9" s="17"/>
      <c r="Q9" s="2"/>
    </row>
    <row r="10" spans="1:17" ht="30.75" customHeight="1" x14ac:dyDescent="0.2">
      <c r="A10" s="44">
        <v>4</v>
      </c>
      <c r="B10" s="33" t="s">
        <v>49</v>
      </c>
      <c r="C10" s="35" t="s">
        <v>25</v>
      </c>
      <c r="D10" s="34" t="s">
        <v>26</v>
      </c>
      <c r="E10" s="36" t="s">
        <v>22</v>
      </c>
      <c r="F10" s="42">
        <v>60</v>
      </c>
      <c r="G10" s="38">
        <v>84</v>
      </c>
      <c r="H10" s="37">
        <v>5</v>
      </c>
      <c r="I10" s="12">
        <f t="shared" si="0"/>
        <v>5040</v>
      </c>
      <c r="J10" s="11">
        <f t="shared" si="1"/>
        <v>5292</v>
      </c>
      <c r="K10" s="18"/>
      <c r="L10" s="18"/>
      <c r="M10" s="18"/>
      <c r="N10" s="13" t="s">
        <v>43</v>
      </c>
      <c r="O10" s="17"/>
      <c r="Q10" s="2"/>
    </row>
    <row r="11" spans="1:17" ht="30.75" customHeight="1" x14ac:dyDescent="0.2">
      <c r="A11" s="44">
        <v>5</v>
      </c>
      <c r="B11" s="33" t="s">
        <v>50</v>
      </c>
      <c r="C11" s="35" t="s">
        <v>27</v>
      </c>
      <c r="D11" s="34" t="s">
        <v>28</v>
      </c>
      <c r="E11" s="36" t="s">
        <v>22</v>
      </c>
      <c r="F11" s="42">
        <v>35</v>
      </c>
      <c r="G11" s="38">
        <v>195</v>
      </c>
      <c r="H11" s="37">
        <v>5</v>
      </c>
      <c r="I11" s="12">
        <f t="shared" si="0"/>
        <v>6825</v>
      </c>
      <c r="J11" s="11">
        <f t="shared" si="1"/>
        <v>7166.25</v>
      </c>
      <c r="K11" s="16"/>
      <c r="L11" s="16"/>
      <c r="M11" s="16"/>
      <c r="N11" s="13" t="s">
        <v>43</v>
      </c>
      <c r="O11" s="17"/>
      <c r="Q11" s="2"/>
    </row>
    <row r="12" spans="1:17" ht="20.25" customHeight="1" x14ac:dyDescent="0.2">
      <c r="A12" s="44">
        <v>6</v>
      </c>
      <c r="B12" s="33" t="s">
        <v>51</v>
      </c>
      <c r="C12" s="35" t="s">
        <v>29</v>
      </c>
      <c r="D12" s="35" t="s">
        <v>30</v>
      </c>
      <c r="E12" s="36" t="s">
        <v>22</v>
      </c>
      <c r="F12" s="42">
        <v>180</v>
      </c>
      <c r="G12" s="38">
        <v>82</v>
      </c>
      <c r="H12" s="37">
        <v>5</v>
      </c>
      <c r="I12" s="12">
        <f t="shared" si="0"/>
        <v>14760</v>
      </c>
      <c r="J12" s="11">
        <f t="shared" si="1"/>
        <v>15498</v>
      </c>
      <c r="K12" s="16"/>
      <c r="L12" s="16"/>
      <c r="M12" s="16"/>
      <c r="N12" s="13" t="s">
        <v>43</v>
      </c>
      <c r="O12" s="17"/>
      <c r="Q12" s="2"/>
    </row>
    <row r="13" spans="1:17" ht="20.25" customHeight="1" x14ac:dyDescent="0.2">
      <c r="A13" s="44">
        <v>7</v>
      </c>
      <c r="B13" s="33" t="s">
        <v>52</v>
      </c>
      <c r="C13" s="39" t="s">
        <v>31</v>
      </c>
      <c r="D13" s="39" t="s">
        <v>32</v>
      </c>
      <c r="E13" s="36" t="s">
        <v>22</v>
      </c>
      <c r="F13" s="43">
        <v>80</v>
      </c>
      <c r="G13" s="40">
        <v>174</v>
      </c>
      <c r="H13" s="37">
        <v>5</v>
      </c>
      <c r="I13" s="12">
        <f t="shared" si="0"/>
        <v>13920</v>
      </c>
      <c r="J13" s="11">
        <f t="shared" si="1"/>
        <v>14616</v>
      </c>
      <c r="K13" s="16"/>
      <c r="L13" s="16"/>
      <c r="M13" s="16"/>
      <c r="N13" s="13" t="s">
        <v>43</v>
      </c>
      <c r="O13" s="17"/>
      <c r="Q13" s="2"/>
    </row>
    <row r="14" spans="1:17" ht="30.75" customHeight="1" x14ac:dyDescent="0.2">
      <c r="A14" s="44">
        <v>8</v>
      </c>
      <c r="B14" s="33" t="s">
        <v>53</v>
      </c>
      <c r="C14" s="35" t="s">
        <v>33</v>
      </c>
      <c r="D14" s="35" t="s">
        <v>34</v>
      </c>
      <c r="E14" s="36" t="s">
        <v>22</v>
      </c>
      <c r="F14" s="42">
        <v>100</v>
      </c>
      <c r="G14" s="38">
        <v>69</v>
      </c>
      <c r="H14" s="37">
        <v>5</v>
      </c>
      <c r="I14" s="12">
        <f t="shared" si="0"/>
        <v>6900</v>
      </c>
      <c r="J14" s="11">
        <f t="shared" si="1"/>
        <v>7245</v>
      </c>
      <c r="K14" s="16"/>
      <c r="L14" s="16"/>
      <c r="M14" s="16"/>
      <c r="N14" s="13" t="s">
        <v>43</v>
      </c>
      <c r="O14" s="17"/>
      <c r="Q14" s="2"/>
    </row>
    <row r="15" spans="1:17" ht="31.5" customHeight="1" x14ac:dyDescent="0.2">
      <c r="A15" s="44">
        <v>9</v>
      </c>
      <c r="B15" s="33" t="s">
        <v>54</v>
      </c>
      <c r="C15" s="35" t="s">
        <v>35</v>
      </c>
      <c r="D15" s="35" t="s">
        <v>36</v>
      </c>
      <c r="E15" s="36" t="s">
        <v>22</v>
      </c>
      <c r="F15" s="42">
        <v>70</v>
      </c>
      <c r="G15" s="38">
        <v>100</v>
      </c>
      <c r="H15" s="37">
        <v>5</v>
      </c>
      <c r="I15" s="12">
        <f t="shared" si="0"/>
        <v>7000</v>
      </c>
      <c r="J15" s="11">
        <f t="shared" si="1"/>
        <v>7350</v>
      </c>
      <c r="K15" s="16"/>
      <c r="L15" s="16"/>
      <c r="M15" s="16"/>
      <c r="N15" s="13" t="s">
        <v>43</v>
      </c>
      <c r="O15" s="17"/>
      <c r="Q15" s="2"/>
    </row>
    <row r="16" spans="1:17" ht="32.25" customHeight="1" x14ac:dyDescent="0.2">
      <c r="A16" s="44">
        <v>10</v>
      </c>
      <c r="B16" s="33" t="s">
        <v>55</v>
      </c>
      <c r="C16" s="35" t="s">
        <v>37</v>
      </c>
      <c r="D16" s="35" t="s">
        <v>38</v>
      </c>
      <c r="E16" s="36" t="s">
        <v>22</v>
      </c>
      <c r="F16" s="42">
        <v>30</v>
      </c>
      <c r="G16" s="38">
        <v>142</v>
      </c>
      <c r="H16" s="37">
        <v>5</v>
      </c>
      <c r="I16" s="12">
        <f t="shared" si="0"/>
        <v>4260</v>
      </c>
      <c r="J16" s="11">
        <f t="shared" si="1"/>
        <v>4473</v>
      </c>
      <c r="K16" s="16"/>
      <c r="L16" s="16"/>
      <c r="M16" s="16"/>
      <c r="N16" s="13" t="s">
        <v>43</v>
      </c>
      <c r="O16" s="17"/>
      <c r="Q16" s="2"/>
    </row>
    <row r="17" spans="1:17" ht="32.25" customHeight="1" x14ac:dyDescent="0.2">
      <c r="A17" s="44">
        <v>11</v>
      </c>
      <c r="B17" s="33" t="s">
        <v>56</v>
      </c>
      <c r="C17" s="35" t="s">
        <v>39</v>
      </c>
      <c r="D17" s="35" t="s">
        <v>40</v>
      </c>
      <c r="E17" s="36" t="s">
        <v>22</v>
      </c>
      <c r="F17" s="42">
        <v>60</v>
      </c>
      <c r="G17" s="38">
        <v>124</v>
      </c>
      <c r="H17" s="37">
        <v>5</v>
      </c>
      <c r="I17" s="12">
        <f t="shared" si="0"/>
        <v>7440</v>
      </c>
      <c r="J17" s="11">
        <f t="shared" si="1"/>
        <v>7812</v>
      </c>
      <c r="K17" s="16"/>
      <c r="L17" s="16"/>
      <c r="M17" s="16"/>
      <c r="N17" s="13" t="s">
        <v>43</v>
      </c>
      <c r="O17" s="17"/>
      <c r="Q17" s="2"/>
    </row>
    <row r="18" spans="1:17" ht="29.25" customHeight="1" x14ac:dyDescent="0.2">
      <c r="A18" s="44">
        <v>12</v>
      </c>
      <c r="B18" s="33" t="s">
        <v>57</v>
      </c>
      <c r="C18" s="35" t="s">
        <v>39</v>
      </c>
      <c r="D18" s="35" t="s">
        <v>41</v>
      </c>
      <c r="E18" s="36" t="s">
        <v>22</v>
      </c>
      <c r="F18" s="42">
        <v>40</v>
      </c>
      <c r="G18" s="38">
        <v>153</v>
      </c>
      <c r="H18" s="37">
        <v>5</v>
      </c>
      <c r="I18" s="12">
        <f t="shared" si="0"/>
        <v>6120</v>
      </c>
      <c r="J18" s="11">
        <f t="shared" si="1"/>
        <v>6426</v>
      </c>
      <c r="K18" s="16"/>
      <c r="L18" s="16"/>
      <c r="M18" s="16"/>
      <c r="N18" s="13" t="s">
        <v>43</v>
      </c>
      <c r="O18" s="14"/>
      <c r="Q18" s="2"/>
    </row>
    <row r="19" spans="1:17" ht="33" customHeight="1" x14ac:dyDescent="0.2">
      <c r="A19" s="44">
        <v>13</v>
      </c>
      <c r="B19" s="33" t="s">
        <v>58</v>
      </c>
      <c r="C19" s="35" t="s">
        <v>39</v>
      </c>
      <c r="D19" s="35" t="s">
        <v>42</v>
      </c>
      <c r="E19" s="36" t="s">
        <v>22</v>
      </c>
      <c r="F19" s="42">
        <v>20</v>
      </c>
      <c r="G19" s="38">
        <v>231</v>
      </c>
      <c r="H19" s="37">
        <v>5</v>
      </c>
      <c r="I19" s="12">
        <f t="shared" si="0"/>
        <v>4620</v>
      </c>
      <c r="J19" s="11">
        <f t="shared" si="1"/>
        <v>4851</v>
      </c>
      <c r="K19" s="15"/>
      <c r="L19" s="15"/>
      <c r="M19" s="15"/>
      <c r="N19" s="13" t="s">
        <v>43</v>
      </c>
      <c r="O19" s="14"/>
      <c r="Q19" s="2"/>
    </row>
    <row r="20" spans="1:17" ht="24" customHeight="1" x14ac:dyDescent="0.2">
      <c r="F20" s="10">
        <f>SUM(F7:F19)</f>
        <v>785</v>
      </c>
      <c r="H20" s="9" t="s">
        <v>0</v>
      </c>
      <c r="I20" s="8">
        <f>SUM(I7:I19)</f>
        <v>85735</v>
      </c>
      <c r="J20" s="8">
        <f>SUM(J7:J19)</f>
        <v>90021.75</v>
      </c>
      <c r="K20" s="7"/>
      <c r="L20" s="7"/>
      <c r="M20" s="7"/>
      <c r="N20" s="6"/>
      <c r="O20" s="4"/>
    </row>
    <row r="21" spans="1:17" x14ac:dyDescent="0.2">
      <c r="D21" s="5"/>
    </row>
  </sheetData>
  <mergeCells count="3">
    <mergeCell ref="A4:O4"/>
    <mergeCell ref="A3:O3"/>
    <mergeCell ref="A2:O2"/>
  </mergeCells>
  <phoneticPr fontId="1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11175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Dalė Vėžauskienė</dc:creator>
  <cp:lastModifiedBy>Dalė Vėžauskienė</cp:lastModifiedBy>
  <dcterms:created xsi:type="dcterms:W3CDTF">2025-07-18T05:05:28Z</dcterms:created>
  <dcterms:modified xsi:type="dcterms:W3CDTF">2025-07-22T07:28:17Z</dcterms:modified>
</cp:coreProperties>
</file>