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zdijailt-my.sharepoint.com/personal/e_zagurskiene_lazdijai_lt/Documents/Edita Zagurskienė/2025 pirkimai/Keleivių vežimas pakartotinai/"/>
    </mc:Choice>
  </mc:AlternateContent>
  <xr:revisionPtr revIDLastSave="0" documentId="8_{401805A2-B14A-426B-8C1B-57AC1C3AC0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eirijų kryptis L1 " sheetId="22" r:id="rId1"/>
    <sheet name="Seirijų kryptis L2 " sheetId="23" r:id="rId2"/>
    <sheet name="Veisiejų kryptis L3 " sheetId="25" r:id="rId3"/>
    <sheet name="Veisiejų kryptis L4 " sheetId="26" r:id="rId4"/>
    <sheet name="Veisiejų kryptis L5 " sheetId="27" r:id="rId5"/>
    <sheet name="Veisiejų kryptis L6 " sheetId="28" r:id="rId6"/>
    <sheet name="Veisiejų kryptis L7" sheetId="29" r:id="rId7"/>
    <sheet name="Šeštokų kryptis L8 " sheetId="12" r:id="rId8"/>
    <sheet name="Šeštokų kryptis L9" sheetId="14" r:id="rId9"/>
    <sheet name="Šeštokų kryptis L10 " sheetId="17" r:id="rId10"/>
    <sheet name="Šeštokų kryptis L11" sheetId="31" r:id="rId11"/>
    <sheet name="Šeštokų kryptis L12 " sheetId="18" r:id="rId1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" i="31" l="1"/>
  <c r="T21" i="31" s="1"/>
  <c r="Q15" i="27"/>
  <c r="R15" i="27" s="1"/>
  <c r="O20" i="29"/>
  <c r="P20" i="29" s="1"/>
  <c r="T16" i="28"/>
  <c r="U16" i="28" s="1"/>
  <c r="O15" i="26"/>
  <c r="P15" i="26" s="1"/>
  <c r="P17" i="25"/>
  <c r="Q17" i="25" s="1"/>
  <c r="S16" i="23"/>
  <c r="S17" i="23" l="1"/>
  <c r="R17" i="23"/>
  <c r="R16" i="23"/>
  <c r="S14" i="23"/>
  <c r="R14" i="23"/>
  <c r="O13" i="22" l="1"/>
  <c r="P13" i="22" s="1"/>
  <c r="Q13" i="18" l="1"/>
  <c r="R13" i="18" s="1"/>
  <c r="Q23" i="17"/>
  <c r="R23" i="17" s="1"/>
  <c r="R24" i="14"/>
  <c r="S24" i="14" s="1"/>
  <c r="U22" i="12" l="1"/>
  <c r="T22" i="12"/>
</calcChain>
</file>

<file path=xl/sharedStrings.xml><?xml version="1.0" encoding="utf-8"?>
<sst xmlns="http://schemas.openxmlformats.org/spreadsheetml/2006/main" count="1371" uniqueCount="660">
  <si>
    <t>LAZDIJAI-VEISIEJAI PER KUČIŪNUS</t>
  </si>
  <si>
    <t>Važiavimo laikas</t>
  </si>
  <si>
    <t>Atstumas km.</t>
  </si>
  <si>
    <t>Stotelė</t>
  </si>
  <si>
    <t>P.</t>
  </si>
  <si>
    <t>Lazdijai</t>
  </si>
  <si>
    <t>Palazdijų ež.</t>
  </si>
  <si>
    <t>Palazdijai</t>
  </si>
  <si>
    <t>Šulneliai</t>
  </si>
  <si>
    <t>Miškiniai</t>
  </si>
  <si>
    <t>Puodiškė</t>
  </si>
  <si>
    <t>Kučiūnai</t>
  </si>
  <si>
    <t>-</t>
  </si>
  <si>
    <t>Kažaniai</t>
  </si>
  <si>
    <t>Pazapsiai</t>
  </si>
  <si>
    <t>Šilelio girininkija</t>
  </si>
  <si>
    <t>Paveisiejai</t>
  </si>
  <si>
    <t>Petroškai I</t>
  </si>
  <si>
    <t>Petroškai II</t>
  </si>
  <si>
    <t>Miškų ūkis</t>
  </si>
  <si>
    <t>Veisiejai</t>
  </si>
  <si>
    <t>T.</t>
  </si>
  <si>
    <t>LAZDIJAI-VIDZGAILAI-SLABADĖLĖ-A. KIRSNA-LAZDIJAI Nr. 468</t>
  </si>
  <si>
    <t>A. P.</t>
  </si>
  <si>
    <t>A.P.</t>
  </si>
  <si>
    <t>A. P</t>
  </si>
  <si>
    <r>
      <t>7</t>
    </r>
    <r>
      <rPr>
        <vertAlign val="superscript"/>
        <sz val="12"/>
        <color theme="1"/>
        <rFont val="Times New Roman"/>
        <family val="1"/>
        <charset val="186"/>
      </rPr>
      <t>48</t>
    </r>
  </si>
  <si>
    <r>
      <t>11</t>
    </r>
    <r>
      <rPr>
        <vertAlign val="superscript"/>
        <sz val="12"/>
        <color theme="1"/>
        <rFont val="Times New Roman"/>
        <family val="1"/>
        <charset val="186"/>
      </rPr>
      <t>50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</si>
  <si>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40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</si>
  <si>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50</t>
    </r>
  </si>
  <si>
    <r>
      <t>11</t>
    </r>
    <r>
      <rPr>
        <vertAlign val="superscript"/>
        <sz val="12"/>
        <color theme="1"/>
        <rFont val="Times New Roman"/>
        <family val="1"/>
        <charset val="186"/>
      </rPr>
      <t>55</t>
    </r>
  </si>
  <si>
    <t>Karužų kr.</t>
  </si>
  <si>
    <r>
      <t>8</t>
    </r>
    <r>
      <rPr>
        <vertAlign val="superscript"/>
        <sz val="12"/>
        <color theme="1"/>
        <rFont val="Times New Roman"/>
        <family val="1"/>
        <charset val="186"/>
      </rPr>
      <t>35</t>
    </r>
  </si>
  <si>
    <r>
      <t>13</t>
    </r>
    <r>
      <rPr>
        <vertAlign val="superscript"/>
        <sz val="12"/>
        <color theme="1"/>
        <rFont val="Times New Roman"/>
        <family val="1"/>
        <charset val="186"/>
      </rPr>
      <t>55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</si>
  <si>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52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</si>
  <si>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00</t>
    </r>
  </si>
  <si>
    <t>Karužai</t>
  </si>
  <si>
    <r>
      <t>8</t>
    </r>
    <r>
      <rPr>
        <vertAlign val="superscript"/>
        <sz val="12"/>
        <color theme="1"/>
        <rFont val="Times New Roman"/>
        <family val="1"/>
        <charset val="186"/>
      </rPr>
      <t>33</t>
    </r>
  </si>
  <si>
    <r>
      <t>13</t>
    </r>
    <r>
      <rPr>
        <vertAlign val="superscript"/>
        <sz val="12"/>
        <color theme="1"/>
        <rFont val="Times New Roman"/>
        <family val="1"/>
        <charset val="186"/>
      </rPr>
      <t>50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</si>
  <si>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55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</si>
  <si>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05</t>
    </r>
  </si>
  <si>
    <t>Rudamina</t>
  </si>
  <si>
    <r>
      <t>8</t>
    </r>
    <r>
      <rPr>
        <vertAlign val="superscript"/>
        <sz val="12"/>
        <color theme="1"/>
        <rFont val="Times New Roman"/>
        <family val="1"/>
        <charset val="186"/>
      </rPr>
      <t>30</t>
    </r>
  </si>
  <si>
    <r>
      <t>13</t>
    </r>
    <r>
      <rPr>
        <vertAlign val="superscript"/>
        <sz val="12"/>
        <color theme="1"/>
        <rFont val="Times New Roman"/>
        <family val="1"/>
        <charset val="186"/>
      </rPr>
      <t>45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</si>
  <si>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57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</si>
  <si>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10</t>
    </r>
  </si>
  <si>
    <t>Derviniai I</t>
  </si>
  <si>
    <r>
      <t>8</t>
    </r>
    <r>
      <rPr>
        <vertAlign val="superscript"/>
        <sz val="12"/>
        <color theme="1"/>
        <rFont val="Times New Roman"/>
        <family val="1"/>
        <charset val="186"/>
      </rPr>
      <t>28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</si>
  <si>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15</t>
    </r>
  </si>
  <si>
    <t>A. Kirsna</t>
  </si>
  <si>
    <r>
      <t>8</t>
    </r>
    <r>
      <rPr>
        <vertAlign val="superscript"/>
        <sz val="12"/>
        <color theme="1"/>
        <rFont val="Times New Roman"/>
        <family val="1"/>
        <charset val="186"/>
      </rPr>
      <t>23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</si>
  <si>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59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</si>
  <si>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20</t>
    </r>
  </si>
  <si>
    <t>Derviniai II</t>
  </si>
  <si>
    <r>
      <t>8</t>
    </r>
    <r>
      <rPr>
        <vertAlign val="superscript"/>
        <sz val="12"/>
        <color theme="1"/>
        <rFont val="Times New Roman"/>
        <family val="1"/>
        <charset val="186"/>
      </rPr>
      <t>19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</si>
  <si>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00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</si>
  <si>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25</t>
    </r>
  </si>
  <si>
    <t>Vidzgailai</t>
  </si>
  <si>
    <r>
      <t>8</t>
    </r>
    <r>
      <rPr>
        <vertAlign val="superscript"/>
        <sz val="12"/>
        <color theme="1"/>
        <rFont val="Times New Roman"/>
        <family val="1"/>
        <charset val="186"/>
      </rPr>
      <t>15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</si>
  <si>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27</t>
    </r>
  </si>
  <si>
    <t>Vidzgailai gyv.</t>
  </si>
  <si>
    <r>
      <t>8</t>
    </r>
    <r>
      <rPr>
        <vertAlign val="superscript"/>
        <sz val="12"/>
        <color theme="1"/>
        <rFont val="Times New Roman"/>
        <family val="1"/>
        <charset val="186"/>
      </rPr>
      <t>13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</si>
  <si>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03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</si>
  <si>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29</t>
    </r>
  </si>
  <si>
    <t>Zelionka</t>
  </si>
  <si>
    <r>
      <t>8</t>
    </r>
    <r>
      <rPr>
        <vertAlign val="superscript"/>
        <sz val="12"/>
        <color theme="1"/>
        <rFont val="Times New Roman"/>
        <family val="1"/>
        <charset val="186"/>
      </rPr>
      <t>11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</si>
  <si>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05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</si>
  <si>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30</t>
    </r>
  </si>
  <si>
    <t>Slabadėlė</t>
  </si>
  <si>
    <r>
      <t>8</t>
    </r>
    <r>
      <rPr>
        <vertAlign val="superscript"/>
        <sz val="12"/>
        <color theme="1"/>
        <rFont val="Times New Roman"/>
        <family val="1"/>
        <charset val="186"/>
      </rPr>
      <t>10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</si>
  <si>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34</t>
    </r>
  </si>
  <si>
    <r>
      <t>13</t>
    </r>
    <r>
      <rPr>
        <vertAlign val="superscript"/>
        <sz val="12"/>
        <color theme="1"/>
        <rFont val="Times New Roman"/>
        <family val="1"/>
        <charset val="186"/>
      </rPr>
      <t>15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</si>
  <si>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36</t>
    </r>
  </si>
  <si>
    <t>Sūsninkai</t>
  </si>
  <si>
    <r>
      <t>13</t>
    </r>
    <r>
      <rPr>
        <vertAlign val="superscript"/>
        <sz val="12"/>
        <color theme="1"/>
        <rFont val="Times New Roman"/>
        <family val="1"/>
        <charset val="186"/>
      </rPr>
      <t>13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</si>
  <si>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38</t>
    </r>
  </si>
  <si>
    <t>Nemunaičiai</t>
  </si>
  <si>
    <r>
      <t>13</t>
    </r>
    <r>
      <rPr>
        <vertAlign val="superscript"/>
        <sz val="12"/>
        <color theme="1"/>
        <rFont val="Times New Roman"/>
        <family val="1"/>
        <charset val="186"/>
      </rPr>
      <t>11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</si>
  <si>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40</t>
    </r>
  </si>
  <si>
    <t>Zubriai</t>
  </si>
  <si>
    <r>
      <t>13</t>
    </r>
    <r>
      <rPr>
        <vertAlign val="superscript"/>
        <sz val="12"/>
        <color theme="1"/>
        <rFont val="Times New Roman"/>
        <family val="1"/>
        <charset val="186"/>
      </rPr>
      <t>09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</si>
  <si>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42</t>
    </r>
  </si>
  <si>
    <t>Jusevičiai</t>
  </si>
  <si>
    <r>
      <t>13</t>
    </r>
    <r>
      <rPr>
        <vertAlign val="superscript"/>
        <sz val="12"/>
        <color theme="1"/>
        <rFont val="Times New Roman"/>
        <family val="1"/>
        <charset val="186"/>
      </rPr>
      <t>07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</si>
  <si>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44</t>
    </r>
  </si>
  <si>
    <t>Sankryža</t>
  </si>
  <si>
    <r>
      <t>13</t>
    </r>
    <r>
      <rPr>
        <vertAlign val="superscript"/>
        <sz val="12"/>
        <color theme="1"/>
        <rFont val="Times New Roman"/>
        <family val="1"/>
        <charset val="186"/>
      </rPr>
      <t>05</t>
    </r>
  </si>
  <si>
    <r>
      <t>12</t>
    </r>
    <r>
      <rPr>
        <vertAlign val="superscript"/>
        <sz val="12"/>
        <color theme="1"/>
        <rFont val="Times New Roman"/>
        <family val="1"/>
        <charset val="186"/>
      </rPr>
      <t>46</t>
    </r>
  </si>
  <si>
    <t>Kalvarija</t>
  </si>
  <si>
    <r>
      <t>13</t>
    </r>
    <r>
      <rPr>
        <vertAlign val="superscript"/>
        <sz val="12"/>
        <color theme="1"/>
        <rFont val="Times New Roman"/>
        <family val="1"/>
        <charset val="186"/>
      </rPr>
      <t>04</t>
    </r>
  </si>
  <si>
    <t>Kukliai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</si>
  <si>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50</t>
    </r>
  </si>
  <si>
    <t>Neravai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</si>
  <si>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45</t>
    </r>
  </si>
  <si>
    <t>Laibagaliai</t>
  </si>
  <si>
    <t>Gudeliai</t>
  </si>
  <si>
    <t>Šlavantai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</si>
  <si>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37</t>
    </r>
  </si>
  <si>
    <r>
      <t>6</t>
    </r>
    <r>
      <rPr>
        <vertAlign val="superscript"/>
        <sz val="12"/>
        <color theme="1"/>
        <rFont val="Times New Roman"/>
        <family val="1"/>
        <charset val="186"/>
      </rPr>
      <t>49</t>
    </r>
  </si>
  <si>
    <t>Spartai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</si>
  <si>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34</t>
    </r>
  </si>
  <si>
    <t>Buteliūnai</t>
  </si>
  <si>
    <r>
      <t>6</t>
    </r>
    <r>
      <rPr>
        <vertAlign val="superscript"/>
        <sz val="12"/>
        <color theme="1"/>
        <rFont val="Times New Roman"/>
        <family val="1"/>
        <charset val="186"/>
      </rPr>
      <t>56</t>
    </r>
  </si>
  <si>
    <t>Buteliūnai II</t>
  </si>
  <si>
    <t>Kryžkelė</t>
  </si>
  <si>
    <r>
      <t>15</t>
    </r>
    <r>
      <rPr>
        <vertAlign val="superscript"/>
        <sz val="12"/>
        <color theme="1"/>
        <rFont val="Times New Roman"/>
        <family val="1"/>
        <charset val="186"/>
      </rPr>
      <t>25</t>
    </r>
  </si>
  <si>
    <t>Avižienių kr.</t>
  </si>
  <si>
    <t>Avižieniai</t>
  </si>
  <si>
    <r>
      <t>7</t>
    </r>
    <r>
      <rPr>
        <vertAlign val="superscript"/>
        <sz val="12"/>
        <color theme="1"/>
        <rFont val="Times New Roman"/>
        <family val="1"/>
        <charset val="186"/>
      </rPr>
      <t>04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</si>
  <si>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06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</si>
  <si>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10</t>
    </r>
  </si>
  <si>
    <t>Ročkiai</t>
  </si>
  <si>
    <t>Seirijai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</si>
  <si>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05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</si>
  <si>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22</t>
    </r>
  </si>
  <si>
    <t>Akuočiai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</si>
  <si>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02</t>
    </r>
  </si>
  <si>
    <t>Vaickūniškė</t>
  </si>
  <si>
    <r>
      <t>14</t>
    </r>
    <r>
      <rPr>
        <vertAlign val="superscript"/>
        <sz val="12"/>
        <color theme="1"/>
        <rFont val="Times New Roman"/>
        <family val="1"/>
        <charset val="186"/>
      </rPr>
      <t>58</t>
    </r>
  </si>
  <si>
    <t>Meteliai</t>
  </si>
  <si>
    <r>
      <t>14</t>
    </r>
    <r>
      <rPr>
        <vertAlign val="superscript"/>
        <sz val="12"/>
        <color theme="1"/>
        <rFont val="Times New Roman"/>
        <family val="1"/>
        <charset val="186"/>
      </rPr>
      <t>52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</si>
  <si>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40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</si>
  <si>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44</t>
    </r>
  </si>
  <si>
    <t>Sagavas</t>
  </si>
  <si>
    <t>Lapšiai</t>
  </si>
  <si>
    <r>
      <t>14</t>
    </r>
    <r>
      <rPr>
        <vertAlign val="superscript"/>
        <sz val="12"/>
        <color theme="1"/>
        <rFont val="Times New Roman"/>
        <family val="1"/>
        <charset val="186"/>
      </rPr>
      <t>31</t>
    </r>
  </si>
  <si>
    <t>Gudonys</t>
  </si>
  <si>
    <t>Krikštonys</t>
  </si>
  <si>
    <r>
      <t>14</t>
    </r>
    <r>
      <rPr>
        <vertAlign val="superscript"/>
        <sz val="12"/>
        <color theme="1"/>
        <rFont val="Times New Roman"/>
        <family val="1"/>
        <charset val="186"/>
      </rPr>
      <t>27</t>
    </r>
  </si>
  <si>
    <t>Juozapavičiai</t>
  </si>
  <si>
    <t>Noragėliai</t>
  </si>
  <si>
    <r>
      <t>14</t>
    </r>
    <r>
      <rPr>
        <vertAlign val="superscript"/>
        <sz val="12"/>
        <color theme="1"/>
        <rFont val="Times New Roman"/>
        <family val="1"/>
        <charset val="186"/>
      </rPr>
      <t>19</t>
    </r>
  </si>
  <si>
    <t>Ginčionys</t>
  </si>
  <si>
    <r>
      <t>14</t>
    </r>
    <r>
      <rPr>
        <vertAlign val="superscript"/>
        <sz val="12"/>
        <color theme="1"/>
        <rFont val="Times New Roman"/>
        <family val="1"/>
        <charset val="186"/>
      </rPr>
      <t>17</t>
    </r>
  </si>
  <si>
    <t>Gervėnai</t>
  </si>
  <si>
    <r>
      <t>14</t>
    </r>
    <r>
      <rPr>
        <vertAlign val="superscript"/>
        <sz val="12"/>
        <color theme="1"/>
        <rFont val="Times New Roman"/>
        <family val="1"/>
        <charset val="186"/>
      </rPr>
      <t>09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</si>
  <si>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20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</si>
  <si>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03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</si>
  <si>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22</t>
    </r>
  </si>
  <si>
    <t>Bagdanonys</t>
  </si>
  <si>
    <t>Straigiai</t>
  </si>
  <si>
    <r>
      <t>8</t>
    </r>
    <r>
      <rPr>
        <vertAlign val="superscript"/>
        <sz val="12"/>
        <color theme="1"/>
        <rFont val="Times New Roman"/>
        <family val="1"/>
        <charset val="186"/>
      </rPr>
      <t>25</t>
    </r>
  </si>
  <si>
    <t>Janėnai</t>
  </si>
  <si>
    <t>Burakavas</t>
  </si>
  <si>
    <t>Šventežeris</t>
  </si>
  <si>
    <t>Agariniai</t>
  </si>
  <si>
    <r>
      <t>14</t>
    </r>
    <r>
      <rPr>
        <vertAlign val="superscript"/>
        <sz val="12"/>
        <color theme="1"/>
        <rFont val="Times New Roman"/>
        <family val="1"/>
        <charset val="186"/>
      </rPr>
      <t>18</t>
    </r>
  </si>
  <si>
    <t>Nemajūnai</t>
  </si>
  <si>
    <t>Duonos kepykla</t>
  </si>
  <si>
    <r>
      <t>14</t>
    </r>
    <r>
      <rPr>
        <vertAlign val="superscript"/>
        <sz val="12"/>
        <color theme="1"/>
        <rFont val="Times New Roman"/>
        <family val="1"/>
        <charset val="186"/>
      </rPr>
      <t>12</t>
    </r>
  </si>
  <si>
    <t>LAZDIJAI-VEISIEJAI-LEIPALINGIS-KAPČIAMIESTIS-VEISIEJAI-LAZDIJAI</t>
  </si>
  <si>
    <t>Pr.A.T.K.P.</t>
  </si>
  <si>
    <r>
      <t>16</t>
    </r>
    <r>
      <rPr>
        <vertAlign val="superscript"/>
        <sz val="12"/>
        <color theme="1"/>
        <rFont val="Times New Roman"/>
        <family val="1"/>
        <charset val="186"/>
      </rPr>
      <t>10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</si>
  <si>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02</t>
    </r>
  </si>
  <si>
    <r>
      <t>15</t>
    </r>
    <r>
      <rPr>
        <vertAlign val="superscript"/>
        <sz val="12"/>
        <color theme="1"/>
        <rFont val="Times New Roman"/>
        <family val="1"/>
        <charset val="186"/>
      </rPr>
      <t>59</t>
    </r>
  </si>
  <si>
    <t>Čivonys</t>
  </si>
  <si>
    <r>
      <t>15</t>
    </r>
    <r>
      <rPr>
        <vertAlign val="superscript"/>
        <sz val="12"/>
        <color theme="1"/>
        <rFont val="Times New Roman"/>
        <family val="1"/>
        <charset val="186"/>
      </rPr>
      <t>53</t>
    </r>
  </si>
  <si>
    <r>
      <t>6</t>
    </r>
    <r>
      <rPr>
        <vertAlign val="superscript"/>
        <sz val="12"/>
        <color theme="1"/>
        <rFont val="Times New Roman"/>
        <family val="1"/>
        <charset val="186"/>
      </rPr>
      <t>44</t>
    </r>
  </si>
  <si>
    <t>Kalveliai</t>
  </si>
  <si>
    <t>Kučiūnų kr.</t>
  </si>
  <si>
    <t>Miškų urėd.</t>
  </si>
  <si>
    <t>Pateriai</t>
  </si>
  <si>
    <t>Šadžiūnai</t>
  </si>
  <si>
    <t>Saltoniškė</t>
  </si>
  <si>
    <t>Druskininkėliai</t>
  </si>
  <si>
    <r>
      <t>7</t>
    </r>
    <r>
      <rPr>
        <vertAlign val="superscript"/>
        <sz val="12"/>
        <color theme="1"/>
        <rFont val="Times New Roman"/>
        <family val="1"/>
        <charset val="186"/>
      </rPr>
      <t>08</t>
    </r>
  </si>
  <si>
    <t>Leipalingis</t>
  </si>
  <si>
    <t>Vilkininkai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</si>
  <si>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22</t>
    </r>
  </si>
  <si>
    <t>Viktarinas</t>
  </si>
  <si>
    <t>Juškonys</t>
  </si>
  <si>
    <t>Valentai</t>
  </si>
  <si>
    <t>Kapčiamiestis</t>
  </si>
  <si>
    <r>
      <t>15</t>
    </r>
    <r>
      <rPr>
        <vertAlign val="superscript"/>
        <sz val="12"/>
        <color theme="1"/>
        <rFont val="Times New Roman"/>
        <family val="1"/>
        <charset val="186"/>
      </rPr>
      <t>00</t>
    </r>
  </si>
  <si>
    <t>Padumbliai</t>
  </si>
  <si>
    <t>Semoškai</t>
  </si>
  <si>
    <t>Dainaviškiai</t>
  </si>
  <si>
    <t>Aukštadvaris</t>
  </si>
  <si>
    <t>Miškų urėdija</t>
  </si>
  <si>
    <r>
      <t>14</t>
    </r>
    <r>
      <rPr>
        <vertAlign val="superscript"/>
        <sz val="12"/>
        <color theme="1"/>
        <rFont val="Times New Roman"/>
        <family val="1"/>
        <charset val="186"/>
      </rPr>
      <t>42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</si>
  <si>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40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</si>
  <si>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37</t>
    </r>
  </si>
  <si>
    <t>Lazdijų AS</t>
  </si>
  <si>
    <t>LAZDIJAI-STEBULIAI PER ŠVENTEŽERĮ, TEIZUS</t>
  </si>
  <si>
    <t xml:space="preserve">Pr.A.T.K.P </t>
  </si>
  <si>
    <t>Pr.A.T.K.P</t>
  </si>
  <si>
    <r>
      <t>17</t>
    </r>
    <r>
      <rPr>
        <vertAlign val="superscript"/>
        <sz val="12"/>
        <color theme="1"/>
        <rFont val="Times New Roman"/>
        <family val="1"/>
        <charset val="186"/>
      </rPr>
      <t>10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</si>
  <si>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45</t>
    </r>
  </si>
  <si>
    <r>
      <t>17</t>
    </r>
    <r>
      <rPr>
        <vertAlign val="superscript"/>
        <sz val="12"/>
        <color theme="1"/>
        <rFont val="Times New Roman"/>
        <family val="1"/>
        <charset val="186"/>
      </rPr>
      <t>12</t>
    </r>
  </si>
  <si>
    <r>
      <t>17</t>
    </r>
    <r>
      <rPr>
        <vertAlign val="superscript"/>
        <sz val="12"/>
        <color theme="1"/>
        <rFont val="Times New Roman"/>
        <family val="1"/>
        <charset val="186"/>
      </rPr>
      <t>14</t>
    </r>
  </si>
  <si>
    <r>
      <t>6</t>
    </r>
    <r>
      <rPr>
        <vertAlign val="superscript"/>
        <sz val="12"/>
        <color theme="1"/>
        <rFont val="Times New Roman"/>
        <family val="1"/>
        <charset val="186"/>
      </rPr>
      <t>53</t>
    </r>
  </si>
  <si>
    <r>
      <t>17</t>
    </r>
    <r>
      <rPr>
        <vertAlign val="superscript"/>
        <sz val="12"/>
        <color theme="1"/>
        <rFont val="Times New Roman"/>
        <family val="1"/>
        <charset val="186"/>
      </rPr>
      <t>16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</si>
  <si>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38</t>
    </r>
  </si>
  <si>
    <r>
      <t>17</t>
    </r>
    <r>
      <rPr>
        <vertAlign val="superscript"/>
        <sz val="12"/>
        <color theme="1"/>
        <rFont val="Times New Roman"/>
        <family val="1"/>
        <charset val="186"/>
      </rPr>
      <t>20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</si>
  <si>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00</t>
    </r>
  </si>
  <si>
    <r>
      <t>17</t>
    </r>
    <r>
      <rPr>
        <vertAlign val="superscript"/>
        <sz val="12"/>
        <color theme="1"/>
        <rFont val="Times New Roman"/>
        <family val="1"/>
        <charset val="186"/>
      </rPr>
      <t>24</t>
    </r>
  </si>
  <si>
    <t>Teizai I</t>
  </si>
  <si>
    <t>Teizai II</t>
  </si>
  <si>
    <r>
      <t>7</t>
    </r>
    <r>
      <rPr>
        <vertAlign val="superscript"/>
        <sz val="12"/>
        <color theme="1"/>
        <rFont val="Times New Roman"/>
        <family val="1"/>
        <charset val="186"/>
      </rPr>
      <t>30</t>
    </r>
  </si>
  <si>
    <t>Barčiai</t>
  </si>
  <si>
    <t>Teizininkai</t>
  </si>
  <si>
    <t>Pryga</t>
  </si>
  <si>
    <r>
      <t>7</t>
    </r>
    <r>
      <rPr>
        <vertAlign val="superscript"/>
        <sz val="12"/>
        <color theme="1"/>
        <rFont val="Times New Roman"/>
        <family val="1"/>
        <charset val="186"/>
      </rPr>
      <t>15</t>
    </r>
  </si>
  <si>
    <r>
      <t>15</t>
    </r>
    <r>
      <rPr>
        <vertAlign val="superscript"/>
        <sz val="12"/>
        <color theme="1"/>
        <rFont val="Times New Roman"/>
        <family val="1"/>
        <charset val="186"/>
      </rPr>
      <t>20</t>
    </r>
  </si>
  <si>
    <t>Stebuliai</t>
  </si>
  <si>
    <r>
      <t>9</t>
    </r>
    <r>
      <rPr>
        <vertAlign val="superscript"/>
        <sz val="12"/>
        <color theme="1"/>
        <rFont val="Times New Roman"/>
        <family val="1"/>
        <charset val="186"/>
      </rPr>
      <t>30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</si>
  <si>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25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</si>
  <si>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21</t>
    </r>
  </si>
  <si>
    <r>
      <t>13</t>
    </r>
    <r>
      <rPr>
        <vertAlign val="superscript"/>
        <sz val="12"/>
        <color theme="1"/>
        <rFont val="Times New Roman"/>
        <family val="1"/>
        <charset val="186"/>
      </rPr>
      <t>59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</si>
  <si>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22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</si>
  <si>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17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</si>
  <si>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18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</si>
  <si>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14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</si>
  <si>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06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</si>
  <si>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15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</si>
  <si>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11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</si>
  <si>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06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</si>
  <si>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09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</si>
  <si>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04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</si>
  <si>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14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</si>
  <si>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07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</si>
  <si>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06</t>
    </r>
  </si>
  <si>
    <r>
      <t>16</t>
    </r>
    <r>
      <rPr>
        <vertAlign val="superscript"/>
        <sz val="12"/>
        <color theme="1"/>
        <rFont val="Times New Roman"/>
        <family val="1"/>
        <charset val="186"/>
      </rPr>
      <t>00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</si>
  <si>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12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</si>
  <si>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05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</si>
  <si>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03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</si>
  <si>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20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</si>
  <si>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24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</si>
  <si>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58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</si>
  <si>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55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</si>
  <si>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25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</si>
  <si>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50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</si>
  <si>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28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</si>
  <si>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33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</si>
  <si>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47</t>
    </r>
  </si>
  <si>
    <r>
      <t>15</t>
    </r>
    <r>
      <rPr>
        <vertAlign val="superscript"/>
        <sz val="12"/>
        <color theme="1"/>
        <rFont val="Times New Roman"/>
        <family val="1"/>
        <charset val="186"/>
      </rPr>
      <t>43</t>
    </r>
  </si>
  <si>
    <t>Varnėnai</t>
  </si>
  <si>
    <r>
      <t>8</t>
    </r>
    <r>
      <rPr>
        <vertAlign val="superscript"/>
        <sz val="12"/>
        <color theme="1"/>
        <rFont val="Times New Roman"/>
        <family val="1"/>
        <charset val="186"/>
      </rPr>
      <t>43</t>
    </r>
  </si>
  <si>
    <r>
      <t>15</t>
    </r>
    <r>
      <rPr>
        <vertAlign val="superscript"/>
        <sz val="12"/>
        <color theme="1"/>
        <rFont val="Times New Roman"/>
        <family val="1"/>
        <charset val="186"/>
      </rPr>
      <t>42</t>
    </r>
  </si>
  <si>
    <r>
      <t>7</t>
    </r>
    <r>
      <rPr>
        <vertAlign val="superscript"/>
        <sz val="12"/>
        <color theme="1"/>
        <rFont val="Times New Roman"/>
        <family val="1"/>
        <charset val="186"/>
      </rPr>
      <t>35</t>
    </r>
  </si>
  <si>
    <r>
      <t>14</t>
    </r>
    <r>
      <rPr>
        <vertAlign val="superscript"/>
        <sz val="12"/>
        <color theme="1"/>
        <rFont val="Times New Roman"/>
        <family val="1"/>
        <charset val="186"/>
      </rPr>
      <t>48</t>
    </r>
  </si>
  <si>
    <t>Veršiai</t>
  </si>
  <si>
    <t>Kaziuliai</t>
  </si>
  <si>
    <t>Mizarai</t>
  </si>
  <si>
    <r>
      <t>15</t>
    </r>
    <r>
      <rPr>
        <vertAlign val="superscript"/>
        <sz val="12"/>
        <color theme="1"/>
        <rFont val="Times New Roman"/>
        <family val="1"/>
        <charset val="186"/>
      </rPr>
      <t>28</t>
    </r>
  </si>
  <si>
    <t>Baltašiškė</t>
  </si>
  <si>
    <t>Kalviškė</t>
  </si>
  <si>
    <t>Druskininkai</t>
  </si>
  <si>
    <t>LAZDIJAI-LEIPALINGIS</t>
  </si>
  <si>
    <r>
      <t>16</t>
    </r>
    <r>
      <rPr>
        <vertAlign val="superscript"/>
        <sz val="12"/>
        <color theme="1"/>
        <rFont val="Times New Roman"/>
        <family val="1"/>
        <charset val="186"/>
      </rPr>
      <t>30</t>
    </r>
  </si>
  <si>
    <t>LAZDIJAI-BŪDVIETIS</t>
  </si>
  <si>
    <t>LAZDIJAI-BŪDVIETIS-ŠEŠTOKAI-LAZDIJAI</t>
  </si>
  <si>
    <t>Rimietis</t>
  </si>
  <si>
    <t>Barava</t>
  </si>
  <si>
    <t>N. Kirsna</t>
  </si>
  <si>
    <t>Delnica</t>
  </si>
  <si>
    <t>Šeštokų m-la</t>
  </si>
  <si>
    <t>Kirsnelė</t>
  </si>
  <si>
    <t>Mikniškiai</t>
  </si>
  <si>
    <t>Maišymai</t>
  </si>
  <si>
    <t>Derviniai</t>
  </si>
  <si>
    <t>A.Kirsna</t>
  </si>
  <si>
    <t>Paliūnai</t>
  </si>
  <si>
    <t>Būdvietis</t>
  </si>
  <si>
    <t>LAZDIJAI-VEISIEJAI PER MIKYČIUS</t>
  </si>
  <si>
    <t>Ežerėliai</t>
  </si>
  <si>
    <t>Mikyčiai I</t>
  </si>
  <si>
    <t>Mikyčiai II</t>
  </si>
  <si>
    <t>Mikyčiai III</t>
  </si>
  <si>
    <t>Buteliūnai I</t>
  </si>
  <si>
    <t>Babrai</t>
  </si>
  <si>
    <t>Rūda</t>
  </si>
  <si>
    <t>LAZDIJAI-ŠEŠTOKAI-LAZDIJAI</t>
  </si>
  <si>
    <t xml:space="preserve"> važiavimo laikas</t>
  </si>
  <si>
    <t>važiavimo laikas</t>
  </si>
  <si>
    <t>Pakirsniai</t>
  </si>
  <si>
    <t>LAZDIJAI-KROSNA-RAMANAVAS</t>
  </si>
  <si>
    <t>LAZDIJAI-BIRUTOS GYV.-KROSNA-RAMANAVAS</t>
  </si>
  <si>
    <t>Papečiai I</t>
  </si>
  <si>
    <t>Papečiai II</t>
  </si>
  <si>
    <r>
      <t>15</t>
    </r>
    <r>
      <rPr>
        <vertAlign val="superscript"/>
        <sz val="12"/>
        <color theme="1"/>
        <rFont val="Times New Roman"/>
        <family val="1"/>
        <charset val="186"/>
      </rPr>
      <t>58</t>
    </r>
  </si>
  <si>
    <t>Verstaminai</t>
  </si>
  <si>
    <t>Roliai</t>
  </si>
  <si>
    <t>Gudeliškė</t>
  </si>
  <si>
    <t>Smalininkai</t>
  </si>
  <si>
    <t>Krosna</t>
  </si>
  <si>
    <t>Vartai</t>
  </si>
  <si>
    <r>
      <t>16</t>
    </r>
    <r>
      <rPr>
        <vertAlign val="superscript"/>
        <sz val="12"/>
        <color theme="1"/>
        <rFont val="Times New Roman"/>
        <family val="1"/>
        <charset val="186"/>
      </rPr>
      <t>26</t>
    </r>
  </si>
  <si>
    <t>Ramanavas</t>
  </si>
  <si>
    <t>LAZDIJAI-LEIPALINGIS per Veisiejus</t>
  </si>
  <si>
    <t>Turlojiškė</t>
  </si>
  <si>
    <r>
      <t>14</t>
    </r>
    <r>
      <rPr>
        <vertAlign val="superscript"/>
        <sz val="12"/>
        <rFont val="Times New Roman"/>
        <family val="1"/>
        <charset val="186"/>
      </rPr>
      <t>00</t>
    </r>
  </si>
  <si>
    <r>
      <t>13</t>
    </r>
    <r>
      <rPr>
        <vertAlign val="superscript"/>
        <sz val="12"/>
        <rFont val="Times New Roman"/>
        <family val="1"/>
        <charset val="186"/>
      </rPr>
      <t>55</t>
    </r>
  </si>
  <si>
    <r>
      <t>13</t>
    </r>
    <r>
      <rPr>
        <vertAlign val="superscript"/>
        <sz val="12"/>
        <rFont val="Times New Roman"/>
        <family val="1"/>
        <charset val="186"/>
      </rPr>
      <t>50</t>
    </r>
  </si>
  <si>
    <r>
      <t>13</t>
    </r>
    <r>
      <rPr>
        <vertAlign val="superscript"/>
        <sz val="12"/>
        <rFont val="Times New Roman"/>
        <family val="1"/>
        <charset val="186"/>
      </rPr>
      <t>45</t>
    </r>
  </si>
  <si>
    <r>
      <t>13</t>
    </r>
    <r>
      <rPr>
        <vertAlign val="superscript"/>
        <sz val="12"/>
        <rFont val="Times New Roman"/>
        <family val="1"/>
        <charset val="186"/>
      </rPr>
      <t>40</t>
    </r>
  </si>
  <si>
    <r>
      <t>13</t>
    </r>
    <r>
      <rPr>
        <vertAlign val="superscript"/>
        <sz val="12"/>
        <rFont val="Times New Roman"/>
        <family val="1"/>
        <charset val="186"/>
      </rPr>
      <t>35</t>
    </r>
  </si>
  <si>
    <r>
      <t>13</t>
    </r>
    <r>
      <rPr>
        <vertAlign val="superscript"/>
        <sz val="12"/>
        <rFont val="Times New Roman"/>
        <family val="1"/>
        <charset val="186"/>
      </rPr>
      <t>30</t>
    </r>
  </si>
  <si>
    <r>
      <t>13</t>
    </r>
    <r>
      <rPr>
        <vertAlign val="superscript"/>
        <sz val="12"/>
        <rFont val="Times New Roman"/>
        <family val="1"/>
        <charset val="186"/>
      </rPr>
      <t>25</t>
    </r>
  </si>
  <si>
    <r>
      <t>13</t>
    </r>
    <r>
      <rPr>
        <vertAlign val="superscript"/>
        <sz val="12"/>
        <rFont val="Times New Roman"/>
        <family val="1"/>
        <charset val="186"/>
      </rPr>
      <t>22</t>
    </r>
  </si>
  <si>
    <r>
      <t>13</t>
    </r>
    <r>
      <rPr>
        <vertAlign val="superscript"/>
        <sz val="12"/>
        <rFont val="Times New Roman"/>
        <family val="1"/>
        <charset val="186"/>
      </rPr>
      <t>20</t>
    </r>
  </si>
  <si>
    <r>
      <rPr>
        <sz val="12"/>
        <rFont val="Times New Roman"/>
        <family val="1"/>
        <charset val="186"/>
      </rPr>
      <t>13</t>
    </r>
    <r>
      <rPr>
        <vertAlign val="superscript"/>
        <sz val="12"/>
        <rFont val="Times New Roman"/>
        <family val="1"/>
        <charset val="186"/>
      </rPr>
      <t>18</t>
    </r>
  </si>
  <si>
    <r>
      <t>17</t>
    </r>
    <r>
      <rPr>
        <vertAlign val="superscript"/>
        <sz val="12"/>
        <rFont val="Times New Roman"/>
        <family val="1"/>
        <charset val="186"/>
      </rPr>
      <t>40</t>
    </r>
  </si>
  <si>
    <r>
      <t>17</t>
    </r>
    <r>
      <rPr>
        <vertAlign val="superscript"/>
        <sz val="12"/>
        <rFont val="Times New Roman"/>
        <family val="1"/>
        <charset val="186"/>
      </rPr>
      <t>38</t>
    </r>
  </si>
  <si>
    <r>
      <t>17</t>
    </r>
    <r>
      <rPr>
        <vertAlign val="superscript"/>
        <sz val="12"/>
        <rFont val="Times New Roman"/>
        <family val="1"/>
        <charset val="186"/>
      </rPr>
      <t>35</t>
    </r>
  </si>
  <si>
    <r>
      <t>17</t>
    </r>
    <r>
      <rPr>
        <vertAlign val="superscript"/>
        <sz val="12"/>
        <rFont val="Times New Roman"/>
        <family val="1"/>
        <charset val="186"/>
      </rPr>
      <t>33</t>
    </r>
  </si>
  <si>
    <r>
      <t>17</t>
    </r>
    <r>
      <rPr>
        <vertAlign val="superscript"/>
        <sz val="12"/>
        <rFont val="Times New Roman"/>
        <family val="1"/>
        <charset val="186"/>
      </rPr>
      <t>30</t>
    </r>
  </si>
  <si>
    <r>
      <t>17</t>
    </r>
    <r>
      <rPr>
        <vertAlign val="superscript"/>
        <sz val="12"/>
        <rFont val="Times New Roman"/>
        <family val="1"/>
        <charset val="186"/>
      </rPr>
      <t>25</t>
    </r>
  </si>
  <si>
    <t>Lazdijai (užimtumo t.)</t>
  </si>
  <si>
    <t>Lazdijai (stotis)</t>
  </si>
  <si>
    <t>15:22</t>
  </si>
  <si>
    <t>15:26</t>
  </si>
  <si>
    <t>15:33</t>
  </si>
  <si>
    <t>15:36</t>
  </si>
  <si>
    <t>15:40</t>
  </si>
  <si>
    <t>15:45</t>
  </si>
  <si>
    <t>15:47</t>
  </si>
  <si>
    <t>15:59</t>
  </si>
  <si>
    <t>15:10</t>
  </si>
  <si>
    <t>15:15</t>
  </si>
  <si>
    <t>15:18</t>
  </si>
  <si>
    <t>15:08</t>
  </si>
  <si>
    <t>15:17</t>
  </si>
  <si>
    <t>15:21</t>
  </si>
  <si>
    <t>6:15</t>
  </si>
  <si>
    <t>6:18</t>
  </si>
  <si>
    <t>6:22</t>
  </si>
  <si>
    <t>6:25</t>
  </si>
  <si>
    <t>6:29</t>
  </si>
  <si>
    <t>6:32</t>
  </si>
  <si>
    <t>6:35</t>
  </si>
  <si>
    <t>6:38</t>
  </si>
  <si>
    <t>6:42</t>
  </si>
  <si>
    <t>6:43</t>
  </si>
  <si>
    <t>6:45</t>
  </si>
  <si>
    <t>6:46</t>
  </si>
  <si>
    <t>6:50</t>
  </si>
  <si>
    <t>6:53</t>
  </si>
  <si>
    <t>7:04</t>
  </si>
  <si>
    <t>7:25</t>
  </si>
  <si>
    <t>7:30</t>
  </si>
  <si>
    <t>7:32</t>
  </si>
  <si>
    <t>7:05</t>
  </si>
  <si>
    <t>6:51</t>
  </si>
  <si>
    <t>6:57</t>
  </si>
  <si>
    <t>7:10</t>
  </si>
  <si>
    <t>6:52</t>
  </si>
  <si>
    <t>7:03</t>
  </si>
  <si>
    <t>7:14</t>
  </si>
  <si>
    <t>6:58</t>
  </si>
  <si>
    <t>7:01</t>
  </si>
  <si>
    <t>7:16</t>
  </si>
  <si>
    <t>7:22</t>
  </si>
  <si>
    <t>15:16</t>
  </si>
  <si>
    <t>15:30</t>
  </si>
  <si>
    <t>15:32</t>
  </si>
  <si>
    <t>15:25</t>
  </si>
  <si>
    <t>15:35</t>
  </si>
  <si>
    <t>15:37</t>
  </si>
  <si>
    <t>15:46</t>
  </si>
  <si>
    <t>15:50</t>
  </si>
  <si>
    <t>15:51</t>
  </si>
  <si>
    <t>15:55</t>
  </si>
  <si>
    <t>15:58</t>
  </si>
  <si>
    <t>16:01</t>
  </si>
  <si>
    <t>16:04</t>
  </si>
  <si>
    <t>16:08</t>
  </si>
  <si>
    <t>16:11</t>
  </si>
  <si>
    <t>16:15</t>
  </si>
  <si>
    <t>Važiavimo dienos</t>
  </si>
  <si>
    <t>Rytinis reisas pirmyn</t>
  </si>
  <si>
    <t>Rytinis reisas atgal</t>
  </si>
  <si>
    <t>Popietinis reisas pirmyn</t>
  </si>
  <si>
    <t>Popietinis reisas atgal</t>
  </si>
  <si>
    <t>Pr.</t>
  </si>
  <si>
    <t>A.</t>
  </si>
  <si>
    <t>K.</t>
  </si>
  <si>
    <t>Viso km per savaitę</t>
  </si>
  <si>
    <t>Viso km per mėnesį(jei laikom kad mėn. 4savaitės)</t>
  </si>
  <si>
    <t>7:35</t>
  </si>
  <si>
    <t>7:26</t>
  </si>
  <si>
    <t>7:37</t>
  </si>
  <si>
    <t>7:24</t>
  </si>
  <si>
    <t>7:07</t>
  </si>
  <si>
    <t>7:18</t>
  </si>
  <si>
    <t>7:21</t>
  </si>
  <si>
    <t>7:17</t>
  </si>
  <si>
    <t>6:40</t>
  </si>
  <si>
    <t>6:36</t>
  </si>
  <si>
    <t>6:48</t>
  </si>
  <si>
    <t>6:39</t>
  </si>
  <si>
    <t>6:31</t>
  </si>
  <si>
    <t>15:14</t>
  </si>
  <si>
    <t>15:43</t>
  </si>
  <si>
    <t>15:48</t>
  </si>
  <si>
    <t>15:53</t>
  </si>
  <si>
    <t>15:57</t>
  </si>
  <si>
    <t>16:00</t>
  </si>
  <si>
    <t>16:05</t>
  </si>
  <si>
    <t>16:07</t>
  </si>
  <si>
    <t>17:17</t>
  </si>
  <si>
    <t>17:15</t>
  </si>
  <si>
    <t>17:21</t>
  </si>
  <si>
    <t>17:25</t>
  </si>
  <si>
    <t>17:41</t>
  </si>
  <si>
    <t>17:45</t>
  </si>
  <si>
    <t>18:13</t>
  </si>
  <si>
    <t>18:20</t>
  </si>
  <si>
    <t>18:36</t>
  </si>
  <si>
    <t>18:40</t>
  </si>
  <si>
    <t>18:08</t>
  </si>
  <si>
    <t>Vakarinis reisas pirmyn</t>
  </si>
  <si>
    <t>Vakarinis reisas atgal</t>
  </si>
  <si>
    <t>7:40</t>
  </si>
  <si>
    <t>7:12</t>
  </si>
  <si>
    <t>7:42</t>
  </si>
  <si>
    <t>7:47</t>
  </si>
  <si>
    <t>7:50</t>
  </si>
  <si>
    <t>7:54</t>
  </si>
  <si>
    <t>7:58</t>
  </si>
  <si>
    <t>8:02</t>
  </si>
  <si>
    <t>8:07</t>
  </si>
  <si>
    <t>8:12</t>
  </si>
  <si>
    <t>8:15</t>
  </si>
  <si>
    <t>15:05</t>
  </si>
  <si>
    <t>15:24</t>
  </si>
  <si>
    <t>15:34</t>
  </si>
  <si>
    <t>15:39</t>
  </si>
  <si>
    <t>15:42</t>
  </si>
  <si>
    <t>15:00</t>
  </si>
  <si>
    <t>14:57</t>
  </si>
  <si>
    <t>14:53</t>
  </si>
  <si>
    <t>14:49</t>
  </si>
  <si>
    <t>14:45</t>
  </si>
  <si>
    <t>14:40</t>
  </si>
  <si>
    <t>14:35</t>
  </si>
  <si>
    <t>14:37</t>
  </si>
  <si>
    <t>07:34</t>
  </si>
  <si>
    <t>07:38</t>
  </si>
  <si>
    <t>07:40</t>
  </si>
  <si>
    <t>07:45</t>
  </si>
  <si>
    <t>6:37</t>
  </si>
  <si>
    <t>6:26</t>
  </si>
  <si>
    <t>08:05</t>
  </si>
  <si>
    <t>14:50</t>
  </si>
  <si>
    <t>16:02</t>
  </si>
  <si>
    <t>16:12</t>
  </si>
  <si>
    <t>16:17</t>
  </si>
  <si>
    <t>16:25</t>
  </si>
  <si>
    <t>16:30</t>
  </si>
  <si>
    <t>Pr</t>
  </si>
  <si>
    <t>A</t>
  </si>
  <si>
    <t>T</t>
  </si>
  <si>
    <t>K</t>
  </si>
  <si>
    <t>P</t>
  </si>
  <si>
    <t>Pietinis reisas pirmyn</t>
  </si>
  <si>
    <t>Pietinis reisas atgal</t>
  </si>
  <si>
    <t>15:03</t>
  </si>
  <si>
    <t>14:52</t>
  </si>
  <si>
    <t>15:28</t>
  </si>
  <si>
    <t>15:31</t>
  </si>
  <si>
    <t>16:10</t>
  </si>
  <si>
    <t>7:45</t>
  </si>
  <si>
    <t>7:29</t>
  </si>
  <si>
    <t>8:20</t>
  </si>
  <si>
    <t>7:33</t>
  </si>
  <si>
    <t>7:13</t>
  </si>
  <si>
    <t>7:55</t>
  </si>
  <si>
    <t>8:00</t>
  </si>
  <si>
    <t>8:10</t>
  </si>
  <si>
    <t>6:20</t>
  </si>
  <si>
    <t>15:49</t>
  </si>
  <si>
    <t>15:23</t>
  </si>
  <si>
    <t>7:27</t>
  </si>
  <si>
    <t>6:33</t>
  </si>
  <si>
    <t xml:space="preserve">Rytinis reisas </t>
  </si>
  <si>
    <t xml:space="preserve">Popietinis reisas </t>
  </si>
  <si>
    <t>Mikabaliai</t>
  </si>
  <si>
    <t>Onciškiai</t>
  </si>
  <si>
    <t>7:39</t>
  </si>
  <si>
    <t>7:20</t>
  </si>
  <si>
    <t>7:06</t>
  </si>
  <si>
    <t>6:59</t>
  </si>
  <si>
    <t>6:55</t>
  </si>
  <si>
    <t>6:49</t>
  </si>
  <si>
    <t>6:44</t>
  </si>
  <si>
    <t>6:34</t>
  </si>
  <si>
    <t>7:48</t>
  </si>
  <si>
    <t>7:52</t>
  </si>
  <si>
    <t>8:06</t>
  </si>
  <si>
    <t>8:13</t>
  </si>
  <si>
    <t>8:22</t>
  </si>
  <si>
    <t>8:24</t>
  </si>
  <si>
    <t>8:26</t>
  </si>
  <si>
    <t>8:29</t>
  </si>
  <si>
    <t>8:31</t>
  </si>
  <si>
    <t>8:34</t>
  </si>
  <si>
    <t>8:36</t>
  </si>
  <si>
    <t>8:40</t>
  </si>
  <si>
    <t>8:43</t>
  </si>
  <si>
    <t>8:45</t>
  </si>
  <si>
    <t>15:20</t>
  </si>
  <si>
    <t>15:29</t>
  </si>
  <si>
    <t>15:41</t>
  </si>
  <si>
    <t>15:54</t>
  </si>
  <si>
    <t>15:56</t>
  </si>
  <si>
    <t>16:14</t>
  </si>
  <si>
    <t>16:20</t>
  </si>
  <si>
    <t>16:22</t>
  </si>
  <si>
    <t>16:26</t>
  </si>
  <si>
    <t>16:29</t>
  </si>
  <si>
    <t>16:36</t>
  </si>
  <si>
    <t>15:07</t>
  </si>
  <si>
    <t>14:59</t>
  </si>
  <si>
    <t>14:51</t>
  </si>
  <si>
    <t>14:47</t>
  </si>
  <si>
    <t>14:44</t>
  </si>
  <si>
    <t>14:33</t>
  </si>
  <si>
    <t>14:31</t>
  </si>
  <si>
    <t>14:28</t>
  </si>
  <si>
    <t>14:26</t>
  </si>
  <si>
    <t>14:23</t>
  </si>
  <si>
    <t>14:21</t>
  </si>
  <si>
    <t>14:17</t>
  </si>
  <si>
    <t>14:13</t>
  </si>
  <si>
    <t>7:44</t>
  </si>
  <si>
    <t>7:51</t>
  </si>
  <si>
    <t>7:36</t>
  </si>
  <si>
    <t>7:19</t>
  </si>
  <si>
    <t>7:15</t>
  </si>
  <si>
    <t>7:11</t>
  </si>
  <si>
    <t>7:09</t>
  </si>
  <si>
    <t>6:54</t>
  </si>
  <si>
    <t>15:38</t>
  </si>
  <si>
    <t>16:06</t>
  </si>
  <si>
    <t>15:01</t>
  </si>
  <si>
    <t>14:58</t>
  </si>
  <si>
    <t>14:55</t>
  </si>
  <si>
    <t>Vakarinis maršrutas</t>
  </si>
  <si>
    <t>Ežero gtv.</t>
  </si>
  <si>
    <t xml:space="preserve">Katkiškė </t>
  </si>
  <si>
    <t>6:47</t>
  </si>
  <si>
    <t>6:30</t>
  </si>
  <si>
    <t>6:14</t>
  </si>
  <si>
    <t>7:28</t>
  </si>
  <si>
    <t>7:08</t>
  </si>
  <si>
    <t>6:28</t>
  </si>
  <si>
    <t>6:24</t>
  </si>
  <si>
    <t>6:16</t>
  </si>
  <si>
    <t>6:11</t>
  </si>
  <si>
    <t>6:07</t>
  </si>
  <si>
    <t>6:02</t>
  </si>
  <si>
    <t>5:59</t>
  </si>
  <si>
    <t>5:56</t>
  </si>
  <si>
    <t>5:52</t>
  </si>
  <si>
    <t>5:50</t>
  </si>
  <si>
    <t>5:48</t>
  </si>
  <si>
    <t>5:45</t>
  </si>
  <si>
    <t>5:42</t>
  </si>
  <si>
    <t>5:38</t>
  </si>
  <si>
    <t>5:35</t>
  </si>
  <si>
    <t>15:44</t>
  </si>
  <si>
    <t>16:18</t>
  </si>
  <si>
    <t>16:24</t>
  </si>
  <si>
    <t>16:35</t>
  </si>
  <si>
    <t>16:39</t>
  </si>
  <si>
    <t>16:45</t>
  </si>
  <si>
    <t>16:48</t>
  </si>
  <si>
    <t>16:51</t>
  </si>
  <si>
    <t>16:53</t>
  </si>
  <si>
    <t>16:56</t>
  </si>
  <si>
    <t>16:57</t>
  </si>
  <si>
    <t>17:00</t>
  </si>
  <si>
    <t>17:02</t>
  </si>
  <si>
    <t>17:06</t>
  </si>
  <si>
    <t>17:10</t>
  </si>
  <si>
    <t>Priešpietinis reisas pirmyn(penktadieniais)</t>
  </si>
  <si>
    <t>Priešpietinis reisas atgal(penktadieniais)</t>
  </si>
  <si>
    <t>Jančiuliai</t>
  </si>
  <si>
    <t>Šapurai</t>
  </si>
  <si>
    <t>Abarauskai(Senkonys)</t>
  </si>
  <si>
    <t>6:41</t>
  </si>
  <si>
    <t>6:08</t>
  </si>
  <si>
    <t>6:03</t>
  </si>
  <si>
    <t>6:00</t>
  </si>
  <si>
    <t>7:43</t>
  </si>
  <si>
    <t>7:46</t>
  </si>
  <si>
    <t>7:49</t>
  </si>
  <si>
    <t>7:59</t>
  </si>
  <si>
    <t>8:11</t>
  </si>
  <si>
    <t>15:06</t>
  </si>
  <si>
    <t>14:54</t>
  </si>
  <si>
    <t>15:13</t>
  </si>
  <si>
    <t>15:52</t>
  </si>
  <si>
    <t>16:09</t>
  </si>
  <si>
    <t>16:28</t>
  </si>
  <si>
    <t>16:34</t>
  </si>
  <si>
    <t>16:42</t>
  </si>
  <si>
    <t>16:47</t>
  </si>
  <si>
    <t>16:50</t>
  </si>
  <si>
    <t>6:27</t>
  </si>
  <si>
    <t>6:10</t>
  </si>
  <si>
    <t>15:04</t>
  </si>
  <si>
    <t>15:02</t>
  </si>
  <si>
    <t>16:03</t>
  </si>
  <si>
    <t>14:42</t>
  </si>
  <si>
    <t>17:56</t>
  </si>
  <si>
    <t>18:01</t>
  </si>
  <si>
    <t>18:03</t>
  </si>
  <si>
    <t>17:51</t>
  </si>
  <si>
    <t>17:48</t>
  </si>
  <si>
    <t>17:43</t>
  </si>
  <si>
    <t>17:40</t>
  </si>
  <si>
    <t>17:35</t>
  </si>
  <si>
    <t>17:32</t>
  </si>
  <si>
    <t>17:30</t>
  </si>
  <si>
    <t>17:28</t>
  </si>
  <si>
    <t>17:18</t>
  </si>
  <si>
    <t>17:13</t>
  </si>
  <si>
    <t>17:05</t>
  </si>
  <si>
    <t>18:06</t>
  </si>
  <si>
    <t>18:17</t>
  </si>
  <si>
    <t>18:21</t>
  </si>
  <si>
    <t>18:23</t>
  </si>
  <si>
    <t>18:25</t>
  </si>
  <si>
    <t>18:27</t>
  </si>
  <si>
    <t>18:30</t>
  </si>
  <si>
    <t>18:33</t>
  </si>
  <si>
    <t>18:43</t>
  </si>
  <si>
    <t>18:46</t>
  </si>
  <si>
    <t>km per savaitę</t>
  </si>
  <si>
    <t>17:23</t>
  </si>
  <si>
    <t>17:33</t>
  </si>
  <si>
    <t>17:37</t>
  </si>
  <si>
    <t>17:44</t>
  </si>
  <si>
    <t>17:52</t>
  </si>
  <si>
    <t>18:12</t>
  </si>
  <si>
    <t>18:15</t>
  </si>
  <si>
    <r>
      <t>6</t>
    </r>
    <r>
      <rPr>
        <vertAlign val="superscript"/>
        <sz val="12"/>
        <color theme="1"/>
        <rFont val="Times New Roman"/>
        <family val="1"/>
        <charset val="186"/>
      </rPr>
      <t>40</t>
    </r>
  </si>
  <si>
    <r>
      <t>9</t>
    </r>
    <r>
      <rPr>
        <vertAlign val="superscript"/>
        <sz val="12"/>
        <color theme="1"/>
        <rFont val="Times New Roman"/>
        <family val="1"/>
        <charset val="186"/>
      </rPr>
      <t>35</t>
    </r>
  </si>
  <si>
    <t>1</t>
  </si>
  <si>
    <r>
      <t>11</t>
    </r>
    <r>
      <rPr>
        <vertAlign val="superscript"/>
        <sz val="12"/>
        <color theme="1"/>
        <rFont val="Times New Roman"/>
        <family val="1"/>
        <charset val="186"/>
      </rPr>
      <t>45</t>
    </r>
  </si>
  <si>
    <r>
      <t>8</t>
    </r>
    <r>
      <rPr>
        <vertAlign val="superscript"/>
        <sz val="12"/>
        <color theme="1"/>
        <rFont val="Times New Roman"/>
        <family val="1"/>
        <charset val="186"/>
      </rPr>
      <t>45</t>
    </r>
  </si>
  <si>
    <r>
      <t>14</t>
    </r>
    <r>
      <rPr>
        <vertAlign val="superscript"/>
        <sz val="12"/>
        <rFont val="Times New Roman"/>
        <family val="1"/>
        <charset val="186"/>
      </rPr>
      <t>05</t>
    </r>
  </si>
  <si>
    <t>Šį maršrutą planuojama aptarnauti techninėje specifikacijoje nurodytu autobusu, talpinančiu 40 keleivių (vietų skaičius nurodytas be vairuotojo)</t>
  </si>
  <si>
    <t>Šį maršrutą planuojama aptarnauti techninėje specifikacijoje nurodytu autobusu, talpinančiu 22 keleivius (vietų skaičius nurodytas be vairuotojo)</t>
  </si>
  <si>
    <t>Šį maršrutą planuojama aptarnauti techninėje specifikacijoje nurodytu autobusu, talpinančiu 54 keleivius (vietų skaičius nurodytas be vairuotojo)</t>
  </si>
  <si>
    <t>Maršrutas Nr. L10</t>
  </si>
  <si>
    <t>Maršrutas Nr. L11</t>
  </si>
  <si>
    <t>Maršrutas Nr. L12</t>
  </si>
  <si>
    <t>Maršrutas Nr. L9</t>
  </si>
  <si>
    <t>Maršrutas Nr. L8</t>
  </si>
  <si>
    <t>Maršrutas Nr. L7</t>
  </si>
  <si>
    <t>Maršrutas Nr. L6</t>
  </si>
  <si>
    <t>Maršrutas Nr. L5</t>
  </si>
  <si>
    <t>Maršrutas Nr. L4</t>
  </si>
  <si>
    <t>Maršrutas Nr. L3</t>
  </si>
  <si>
    <t>Maršrutas Nr. L2</t>
  </si>
  <si>
    <t>Maršrutas Nr. L1</t>
  </si>
  <si>
    <t xml:space="preserve">Lazdijai – Gudeliai – Avižieniai – Seirijai – Meteliai – Seirijai – Šventežeris – Lazdijai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</si>
</sst>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vertAlign val="superscript"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2"/>
      <name val="Times New Roman"/>
      <family val="1"/>
      <charset val="186"/>
    </font>
    <font>
      <vertAlign val="subscript"/>
      <sz val="12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sz val="11"/>
      <color rgb="FF000000"/>
      <name val="Calibri"/>
      <family val="2"/>
      <charset val="186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164" fontId="3" fillId="0" borderId="5">
      <alignment wrapText="1"/>
    </xf>
  </cellStyleXfs>
  <cellXfs count="87">
    <xf numFmtId="0" fontId="0" fillId="0" borderId="0" xfId="0"/>
    <xf numFmtId="0" fontId="3" fillId="0" borderId="6" xfId="0" applyFont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1"/>
    <xf numFmtId="0" fontId="5" fillId="0" borderId="0" xfId="1" applyFont="1"/>
    <xf numFmtId="0" fontId="5" fillId="0" borderId="7" xfId="1" applyFont="1" applyBorder="1" applyAlignment="1">
      <alignment horizontal="center" vertical="center" wrapText="1"/>
    </xf>
    <xf numFmtId="49" fontId="5" fillId="0" borderId="7" xfId="1" applyNumberFormat="1" applyFont="1" applyBorder="1" applyAlignment="1">
      <alignment horizontal="center"/>
    </xf>
    <xf numFmtId="0" fontId="5" fillId="0" borderId="0" xfId="0" applyFont="1"/>
    <xf numFmtId="0" fontId="5" fillId="0" borderId="7" xfId="0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/>
    <xf numFmtId="0" fontId="1" fillId="0" borderId="0" xfId="2"/>
    <xf numFmtId="0" fontId="5" fillId="0" borderId="0" xfId="2" applyFont="1"/>
    <xf numFmtId="0" fontId="5" fillId="0" borderId="7" xfId="2" applyFont="1" applyBorder="1" applyAlignment="1">
      <alignment horizontal="center" vertical="center" wrapText="1"/>
    </xf>
    <xf numFmtId="0" fontId="5" fillId="0" borderId="7" xfId="2" applyFont="1" applyBorder="1"/>
    <xf numFmtId="0" fontId="5" fillId="0" borderId="7" xfId="2" applyFont="1" applyBorder="1" applyAlignment="1">
      <alignment horizontal="center"/>
    </xf>
    <xf numFmtId="49" fontId="5" fillId="0" borderId="7" xfId="2" applyNumberFormat="1" applyFont="1" applyBorder="1" applyAlignment="1">
      <alignment horizontal="center"/>
    </xf>
    <xf numFmtId="0" fontId="5" fillId="0" borderId="7" xfId="2" applyFont="1" applyBorder="1" applyAlignment="1">
      <alignment vertical="center" wrapText="1"/>
    </xf>
    <xf numFmtId="0" fontId="8" fillId="0" borderId="0" xfId="0" applyFont="1"/>
    <xf numFmtId="0" fontId="7" fillId="0" borderId="0" xfId="0" applyFont="1"/>
    <xf numFmtId="49" fontId="10" fillId="0" borderId="7" xfId="1" applyNumberFormat="1" applyFont="1" applyBorder="1" applyAlignment="1">
      <alignment horizontal="center"/>
    </xf>
    <xf numFmtId="49" fontId="11" fillId="0" borderId="7" xfId="1" applyNumberFormat="1" applyFont="1" applyBorder="1" applyAlignment="1">
      <alignment horizontal="center"/>
    </xf>
    <xf numFmtId="49" fontId="10" fillId="0" borderId="7" xfId="2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wrapText="1"/>
    </xf>
    <xf numFmtId="49" fontId="5" fillId="0" borderId="7" xfId="1" applyNumberFormat="1" applyFont="1" applyBorder="1"/>
    <xf numFmtId="0" fontId="3" fillId="0" borderId="6" xfId="0" applyFont="1" applyBorder="1" applyAlignment="1">
      <alignment horizontal="center" wrapText="1"/>
    </xf>
    <xf numFmtId="49" fontId="3" fillId="0" borderId="6" xfId="0" applyNumberFormat="1" applyFont="1" applyBorder="1" applyAlignment="1">
      <alignment horizontal="center" wrapText="1"/>
    </xf>
    <xf numFmtId="0" fontId="8" fillId="0" borderId="0" xfId="0" applyFont="1" applyAlignment="1">
      <alignment wrapText="1"/>
    </xf>
    <xf numFmtId="49" fontId="3" fillId="0" borderId="7" xfId="2" applyNumberFormat="1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1" fillId="3" borderId="0" xfId="2" applyFill="1"/>
    <xf numFmtId="0" fontId="0" fillId="3" borderId="0" xfId="0" applyFill="1"/>
    <xf numFmtId="0" fontId="5" fillId="3" borderId="0" xfId="0" applyFont="1" applyFill="1"/>
    <xf numFmtId="0" fontId="5" fillId="3" borderId="7" xfId="2" applyFont="1" applyFill="1" applyBorder="1"/>
    <xf numFmtId="0" fontId="5" fillId="4" borderId="7" xfId="2" applyFont="1" applyFill="1" applyBorder="1"/>
    <xf numFmtId="20" fontId="0" fillId="0" borderId="0" xfId="0" applyNumberFormat="1"/>
    <xf numFmtId="49" fontId="5" fillId="5" borderId="7" xfId="2" applyNumberFormat="1" applyFont="1" applyFill="1" applyBorder="1" applyAlignment="1">
      <alignment horizontal="center"/>
    </xf>
    <xf numFmtId="49" fontId="5" fillId="6" borderId="7" xfId="2" applyNumberFormat="1" applyFont="1" applyFill="1" applyBorder="1" applyAlignment="1">
      <alignment horizontal="center"/>
    </xf>
    <xf numFmtId="20" fontId="5" fillId="0" borderId="7" xfId="2" applyNumberFormat="1" applyFont="1" applyBorder="1" applyAlignment="1">
      <alignment horizontal="center"/>
    </xf>
    <xf numFmtId="0" fontId="0" fillId="7" borderId="0" xfId="0" applyFill="1"/>
    <xf numFmtId="0" fontId="5" fillId="5" borderId="7" xfId="2" applyFont="1" applyFill="1" applyBorder="1"/>
    <xf numFmtId="0" fontId="13" fillId="8" borderId="0" xfId="0" applyFont="1" applyFill="1"/>
    <xf numFmtId="49" fontId="5" fillId="3" borderId="7" xfId="2" applyNumberFormat="1" applyFont="1" applyFill="1" applyBorder="1" applyAlignment="1">
      <alignment horizontal="center"/>
    </xf>
    <xf numFmtId="0" fontId="5" fillId="6" borderId="7" xfId="2" applyFont="1" applyFill="1" applyBorder="1"/>
    <xf numFmtId="49" fontId="5" fillId="0" borderId="9" xfId="2" applyNumberFormat="1" applyFont="1" applyBorder="1" applyAlignment="1">
      <alignment horizontal="center"/>
    </xf>
    <xf numFmtId="0" fontId="0" fillId="6" borderId="0" xfId="0" applyFill="1"/>
    <xf numFmtId="0" fontId="0" fillId="9" borderId="0" xfId="0" applyFill="1"/>
    <xf numFmtId="0" fontId="5" fillId="5" borderId="7" xfId="0" applyFont="1" applyFill="1" applyBorder="1"/>
    <xf numFmtId="0" fontId="5" fillId="10" borderId="7" xfId="0" applyFont="1" applyFill="1" applyBorder="1"/>
    <xf numFmtId="49" fontId="5" fillId="5" borderId="7" xfId="0" applyNumberFormat="1" applyFont="1" applyFill="1" applyBorder="1" applyAlignment="1">
      <alignment horizontal="center"/>
    </xf>
    <xf numFmtId="20" fontId="5" fillId="0" borderId="7" xfId="0" applyNumberFormat="1" applyFont="1" applyBorder="1" applyAlignment="1">
      <alignment horizontal="center"/>
    </xf>
    <xf numFmtId="0" fontId="5" fillId="7" borderId="7" xfId="2" applyFont="1" applyFill="1" applyBorder="1" applyAlignment="1">
      <alignment horizontal="center" vertical="center" wrapText="1"/>
    </xf>
    <xf numFmtId="49" fontId="5" fillId="7" borderId="7" xfId="2" applyNumberFormat="1" applyFont="1" applyFill="1" applyBorder="1" applyAlignment="1">
      <alignment horizontal="center"/>
    </xf>
    <xf numFmtId="49" fontId="10" fillId="7" borderId="7" xfId="2" applyNumberFormat="1" applyFont="1" applyFill="1" applyBorder="1" applyAlignment="1">
      <alignment horizontal="center"/>
    </xf>
    <xf numFmtId="0" fontId="3" fillId="5" borderId="6" xfId="0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5" fillId="5" borderId="7" xfId="0" applyFont="1" applyFill="1" applyBorder="1" applyAlignment="1">
      <alignment horizontal="center"/>
    </xf>
    <xf numFmtId="49" fontId="5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1" applyFont="1" applyFill="1" applyAlignment="1">
      <alignment horizont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2" borderId="0" xfId="2" applyFont="1" applyFill="1" applyAlignment="1">
      <alignment horizontal="center"/>
    </xf>
    <xf numFmtId="0" fontId="8" fillId="0" borderId="0" xfId="2" applyFont="1" applyAlignment="1">
      <alignment horizontal="center"/>
    </xf>
    <xf numFmtId="0" fontId="5" fillId="0" borderId="7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5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0" fontId="5" fillId="0" borderId="7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/>
    </xf>
  </cellXfs>
  <cellStyles count="4">
    <cellStyle name="Įprastas" xfId="0" builtinId="0"/>
    <cellStyle name="Įprastas 2" xfId="1" xr:uid="{51414C05-0132-4D95-AC5F-4FACB39725C5}"/>
    <cellStyle name="Įprastas 3" xfId="2" xr:uid="{D39C963A-CA8F-4D22-B5CE-20ACC20A81E7}"/>
    <cellStyle name="Stilius 1" xfId="3" xr:uid="{8EDEA795-C656-43B4-A086-99042B5EDA6C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0B348-2A4E-40F0-9F4E-46A2D594129D}">
  <dimension ref="C4:P57"/>
  <sheetViews>
    <sheetView tabSelected="1" topLeftCell="B1" zoomScale="80" zoomScaleNormal="80" workbookViewId="0">
      <selection activeCell="N30" sqref="N30"/>
    </sheetView>
  </sheetViews>
  <sheetFormatPr defaultRowHeight="14.4" x14ac:dyDescent="0.3"/>
  <cols>
    <col min="3" max="3" width="11.44140625" customWidth="1"/>
    <col min="5" max="5" width="23.6640625" customWidth="1"/>
    <col min="6" max="6" width="13.109375" customWidth="1"/>
    <col min="9" max="9" width="22.5546875" customWidth="1"/>
    <col min="15" max="15" width="21.44140625" customWidth="1"/>
    <col min="16" max="16" width="49.33203125" customWidth="1"/>
  </cols>
  <sheetData>
    <row r="4" spans="3:16" ht="15.6" x14ac:dyDescent="0.3">
      <c r="C4" s="60" t="s">
        <v>658</v>
      </c>
      <c r="D4" s="60"/>
      <c r="E4" s="60"/>
      <c r="F4" s="60"/>
    </row>
    <row r="5" spans="3:16" x14ac:dyDescent="0.3">
      <c r="C5" s="61" t="s">
        <v>659</v>
      </c>
      <c r="D5" s="61"/>
      <c r="E5" s="61"/>
      <c r="F5" s="61"/>
    </row>
    <row r="7" spans="3:16" ht="15.6" x14ac:dyDescent="0.3">
      <c r="C7" s="8"/>
      <c r="D7" s="8"/>
      <c r="E7" s="8"/>
      <c r="F7" s="8"/>
    </row>
    <row r="8" spans="3:16" ht="31.2" x14ac:dyDescent="0.3">
      <c r="C8" s="9" t="s">
        <v>1</v>
      </c>
      <c r="D8" s="62" t="s">
        <v>2</v>
      </c>
      <c r="E8" s="63" t="s">
        <v>3</v>
      </c>
      <c r="F8" s="9" t="s">
        <v>1</v>
      </c>
    </row>
    <row r="9" spans="3:16" ht="31.2" x14ac:dyDescent="0.3">
      <c r="C9" s="9" t="s">
        <v>151</v>
      </c>
      <c r="D9" s="62"/>
      <c r="E9" s="64"/>
      <c r="F9" s="9" t="s">
        <v>151</v>
      </c>
    </row>
    <row r="10" spans="3:16" ht="15.6" x14ac:dyDescent="0.3">
      <c r="C10" s="10" t="s">
        <v>324</v>
      </c>
      <c r="D10" s="11">
        <v>0</v>
      </c>
      <c r="E10" s="12" t="s">
        <v>5</v>
      </c>
      <c r="F10" s="10" t="s">
        <v>511</v>
      </c>
      <c r="I10" t="s">
        <v>369</v>
      </c>
      <c r="J10" t="s">
        <v>374</v>
      </c>
      <c r="K10" t="s">
        <v>375</v>
      </c>
      <c r="L10" t="s">
        <v>21</v>
      </c>
      <c r="M10" t="s">
        <v>376</v>
      </c>
      <c r="N10" t="s">
        <v>4</v>
      </c>
      <c r="O10" t="s">
        <v>377</v>
      </c>
      <c r="P10" t="s">
        <v>378</v>
      </c>
    </row>
    <row r="11" spans="3:16" ht="15.6" x14ac:dyDescent="0.3">
      <c r="C11" s="10"/>
      <c r="D11" s="11">
        <v>1</v>
      </c>
      <c r="E11" s="35" t="s">
        <v>308</v>
      </c>
      <c r="F11" s="10"/>
    </row>
    <row r="12" spans="3:16" ht="15.6" x14ac:dyDescent="0.3">
      <c r="C12" s="10" t="s">
        <v>326</v>
      </c>
      <c r="D12" s="11">
        <v>6</v>
      </c>
      <c r="E12" s="12" t="s">
        <v>90</v>
      </c>
      <c r="F12" s="10" t="s">
        <v>510</v>
      </c>
      <c r="I12" t="s">
        <v>475</v>
      </c>
      <c r="J12">
        <v>100</v>
      </c>
      <c r="K12">
        <v>100</v>
      </c>
      <c r="L12">
        <v>100</v>
      </c>
      <c r="M12">
        <v>100</v>
      </c>
      <c r="N12">
        <v>100</v>
      </c>
    </row>
    <row r="13" spans="3:16" ht="15.6" x14ac:dyDescent="0.3">
      <c r="C13" s="10" t="s">
        <v>327</v>
      </c>
      <c r="D13" s="11">
        <v>9</v>
      </c>
      <c r="E13" s="12" t="s">
        <v>92</v>
      </c>
      <c r="F13" s="10" t="s">
        <v>509</v>
      </c>
      <c r="I13" t="s">
        <v>476</v>
      </c>
      <c r="J13">
        <v>100</v>
      </c>
      <c r="K13">
        <v>100</v>
      </c>
      <c r="L13">
        <v>100</v>
      </c>
      <c r="M13">
        <v>100</v>
      </c>
      <c r="N13">
        <v>100</v>
      </c>
      <c r="O13" s="41">
        <f>SUM(J12:N13)</f>
        <v>1000</v>
      </c>
      <c r="P13" s="41">
        <f>PRODUCT(O13,4)</f>
        <v>4000</v>
      </c>
    </row>
    <row r="14" spans="3:16" ht="15.6" x14ac:dyDescent="0.3">
      <c r="C14" s="10" t="s">
        <v>328</v>
      </c>
      <c r="D14" s="11">
        <v>12</v>
      </c>
      <c r="E14" s="12" t="s">
        <v>94</v>
      </c>
      <c r="F14" s="10" t="s">
        <v>508</v>
      </c>
    </row>
    <row r="15" spans="3:16" ht="15.6" x14ac:dyDescent="0.3">
      <c r="C15" s="10" t="s">
        <v>391</v>
      </c>
      <c r="D15" s="11">
        <v>14</v>
      </c>
      <c r="E15" s="12" t="s">
        <v>95</v>
      </c>
      <c r="F15" s="10" t="s">
        <v>507</v>
      </c>
    </row>
    <row r="16" spans="3:16" ht="15.6" x14ac:dyDescent="0.3">
      <c r="C16" s="10" t="s">
        <v>486</v>
      </c>
      <c r="D16" s="11">
        <v>16</v>
      </c>
      <c r="E16" s="12" t="s">
        <v>96</v>
      </c>
      <c r="F16" s="10" t="s">
        <v>447</v>
      </c>
    </row>
    <row r="17" spans="3:9" ht="15.6" x14ac:dyDescent="0.3">
      <c r="C17" s="10" t="s">
        <v>441</v>
      </c>
      <c r="D17" s="11">
        <v>18</v>
      </c>
      <c r="E17" s="12" t="s">
        <v>99</v>
      </c>
      <c r="F17" s="10" t="s">
        <v>506</v>
      </c>
    </row>
    <row r="18" spans="3:9" ht="15.6" x14ac:dyDescent="0.3">
      <c r="C18" s="10" t="s">
        <v>387</v>
      </c>
      <c r="D18" s="11">
        <v>22</v>
      </c>
      <c r="E18" s="49" t="s">
        <v>101</v>
      </c>
      <c r="F18" s="10" t="s">
        <v>367</v>
      </c>
    </row>
    <row r="19" spans="3:9" ht="15.6" x14ac:dyDescent="0.3">
      <c r="C19" s="10" t="s">
        <v>485</v>
      </c>
      <c r="D19" s="11">
        <v>23</v>
      </c>
      <c r="E19" s="12" t="s">
        <v>103</v>
      </c>
      <c r="F19" s="10" t="s">
        <v>399</v>
      </c>
      <c r="I19" t="s">
        <v>644</v>
      </c>
    </row>
    <row r="20" spans="3:9" ht="15.6" x14ac:dyDescent="0.3">
      <c r="C20" s="10" t="s">
        <v>335</v>
      </c>
      <c r="D20" s="11">
        <v>24</v>
      </c>
      <c r="E20" s="12" t="s">
        <v>104</v>
      </c>
      <c r="F20" s="10" t="s">
        <v>398</v>
      </c>
    </row>
    <row r="21" spans="3:9" ht="15.6" x14ac:dyDescent="0.3">
      <c r="C21" s="10" t="s">
        <v>484</v>
      </c>
      <c r="D21" s="11">
        <v>26</v>
      </c>
      <c r="E21" s="12" t="s">
        <v>106</v>
      </c>
      <c r="F21" s="10" t="s">
        <v>445</v>
      </c>
    </row>
    <row r="22" spans="3:9" ht="15.6" x14ac:dyDescent="0.3">
      <c r="C22" s="10" t="s">
        <v>343</v>
      </c>
      <c r="D22" s="11">
        <v>27</v>
      </c>
      <c r="E22" s="49" t="s">
        <v>107</v>
      </c>
      <c r="F22" s="10" t="s">
        <v>397</v>
      </c>
    </row>
    <row r="23" spans="3:9" ht="15.6" x14ac:dyDescent="0.3">
      <c r="C23" s="10" t="s">
        <v>337</v>
      </c>
      <c r="D23" s="11"/>
      <c r="E23" s="12" t="s">
        <v>107</v>
      </c>
      <c r="F23" s="10" t="s">
        <v>505</v>
      </c>
    </row>
    <row r="24" spans="3:9" ht="15.6" x14ac:dyDescent="0.3">
      <c r="C24" s="10" t="s">
        <v>483</v>
      </c>
      <c r="D24" s="11">
        <v>28</v>
      </c>
      <c r="E24" s="49" t="s">
        <v>106</v>
      </c>
      <c r="F24" s="10" t="s">
        <v>504</v>
      </c>
    </row>
    <row r="25" spans="3:9" ht="15.6" x14ac:dyDescent="0.3">
      <c r="C25" s="10" t="s">
        <v>482</v>
      </c>
      <c r="D25" s="11">
        <v>31</v>
      </c>
      <c r="E25" s="49" t="s">
        <v>477</v>
      </c>
      <c r="F25" s="10" t="s">
        <v>360</v>
      </c>
    </row>
    <row r="26" spans="3:9" ht="15.6" x14ac:dyDescent="0.3">
      <c r="C26" s="10" t="s">
        <v>481</v>
      </c>
      <c r="D26" s="11">
        <v>33</v>
      </c>
      <c r="E26" s="12" t="s">
        <v>111</v>
      </c>
      <c r="F26" s="10" t="s">
        <v>316</v>
      </c>
    </row>
    <row r="27" spans="3:9" ht="15.6" x14ac:dyDescent="0.3">
      <c r="C27" s="10" t="s">
        <v>414</v>
      </c>
      <c r="D27" s="11">
        <v>36</v>
      </c>
      <c r="E27" s="49" t="s">
        <v>112</v>
      </c>
      <c r="F27" s="10" t="s">
        <v>503</v>
      </c>
    </row>
    <row r="28" spans="3:9" ht="15.6" x14ac:dyDescent="0.3">
      <c r="C28" s="10" t="s">
        <v>386</v>
      </c>
      <c r="D28" s="11">
        <v>39</v>
      </c>
      <c r="E28" s="12" t="s">
        <v>123</v>
      </c>
      <c r="F28" s="10" t="s">
        <v>313</v>
      </c>
    </row>
    <row r="29" spans="3:9" ht="15.6" x14ac:dyDescent="0.3">
      <c r="C29" s="10" t="s">
        <v>480</v>
      </c>
      <c r="D29" s="11">
        <v>42</v>
      </c>
      <c r="E29" s="12" t="s">
        <v>124</v>
      </c>
      <c r="F29" s="10" t="s">
        <v>312</v>
      </c>
    </row>
    <row r="30" spans="3:9" ht="15.6" x14ac:dyDescent="0.3">
      <c r="C30" s="10" t="s">
        <v>352</v>
      </c>
      <c r="D30" s="11">
        <v>44</v>
      </c>
      <c r="E30" s="50" t="s">
        <v>126</v>
      </c>
      <c r="F30" s="10" t="s">
        <v>460</v>
      </c>
    </row>
    <row r="31" spans="3:9" ht="15.6" x14ac:dyDescent="0.3">
      <c r="C31" s="10" t="s">
        <v>339</v>
      </c>
      <c r="D31" s="11">
        <v>45</v>
      </c>
      <c r="E31" s="50" t="s">
        <v>127</v>
      </c>
      <c r="F31" s="10" t="s">
        <v>459</v>
      </c>
    </row>
    <row r="32" spans="3:9" ht="15.6" x14ac:dyDescent="0.3">
      <c r="C32" s="10" t="s">
        <v>340</v>
      </c>
      <c r="D32" s="11">
        <v>48</v>
      </c>
      <c r="E32" s="50" t="s">
        <v>129</v>
      </c>
      <c r="F32" s="10" t="s">
        <v>472</v>
      </c>
    </row>
    <row r="33" spans="3:6" ht="15.6" x14ac:dyDescent="0.3">
      <c r="C33" s="10" t="s">
        <v>465</v>
      </c>
      <c r="D33" s="11">
        <v>49</v>
      </c>
      <c r="E33" s="50" t="s">
        <v>478</v>
      </c>
      <c r="F33" s="10" t="s">
        <v>501</v>
      </c>
    </row>
    <row r="34" spans="3:6" ht="15.6" x14ac:dyDescent="0.3">
      <c r="C34" s="10" t="s">
        <v>379</v>
      </c>
      <c r="D34" s="11">
        <v>50</v>
      </c>
      <c r="E34" s="50" t="s">
        <v>130</v>
      </c>
      <c r="F34" s="10" t="s">
        <v>320</v>
      </c>
    </row>
    <row r="35" spans="3:6" ht="15.6" x14ac:dyDescent="0.3">
      <c r="C35" s="10" t="s">
        <v>381</v>
      </c>
      <c r="D35" s="11">
        <v>52</v>
      </c>
      <c r="E35" s="50" t="s">
        <v>132</v>
      </c>
      <c r="F35" s="10" t="s">
        <v>353</v>
      </c>
    </row>
    <row r="36" spans="3:6" ht="15.6" x14ac:dyDescent="0.3">
      <c r="C36" s="10" t="s">
        <v>479</v>
      </c>
      <c r="D36" s="11">
        <v>54</v>
      </c>
      <c r="E36" s="50" t="s">
        <v>134</v>
      </c>
      <c r="F36" s="10" t="s">
        <v>392</v>
      </c>
    </row>
    <row r="37" spans="3:6" ht="15.6" x14ac:dyDescent="0.3">
      <c r="C37" s="51" t="s">
        <v>462</v>
      </c>
      <c r="D37" s="11">
        <v>57</v>
      </c>
      <c r="E37" s="49" t="s">
        <v>112</v>
      </c>
      <c r="F37" s="10" t="s">
        <v>318</v>
      </c>
    </row>
    <row r="38" spans="3:6" ht="15.6" x14ac:dyDescent="0.3">
      <c r="C38" s="10" t="s">
        <v>487</v>
      </c>
      <c r="D38" s="11">
        <v>59</v>
      </c>
      <c r="E38" s="12" t="s">
        <v>115</v>
      </c>
      <c r="F38" s="10" t="s">
        <v>512</v>
      </c>
    </row>
    <row r="39" spans="3:6" ht="15.6" x14ac:dyDescent="0.3">
      <c r="C39" s="10" t="s">
        <v>488</v>
      </c>
      <c r="D39" s="11">
        <v>62</v>
      </c>
      <c r="E39" s="12" t="s">
        <v>117</v>
      </c>
      <c r="F39" s="10" t="s">
        <v>457</v>
      </c>
    </row>
    <row r="40" spans="3:6" ht="15.6" x14ac:dyDescent="0.3">
      <c r="C40" s="10" t="s">
        <v>419</v>
      </c>
      <c r="D40" s="11">
        <v>67</v>
      </c>
      <c r="E40" s="12" t="s">
        <v>119</v>
      </c>
      <c r="F40" s="10" t="s">
        <v>513</v>
      </c>
    </row>
    <row r="41" spans="3:6" ht="15.6" x14ac:dyDescent="0.3">
      <c r="C41" s="10" t="s">
        <v>468</v>
      </c>
      <c r="D41" s="11"/>
      <c r="E41" s="12" t="s">
        <v>119</v>
      </c>
      <c r="F41" s="10" t="s">
        <v>430</v>
      </c>
    </row>
    <row r="42" spans="3:6" ht="15.6" x14ac:dyDescent="0.3">
      <c r="C42" s="10" t="s">
        <v>489</v>
      </c>
      <c r="D42" s="11">
        <v>72</v>
      </c>
      <c r="E42" s="12" t="s">
        <v>117</v>
      </c>
      <c r="F42" s="10" t="s">
        <v>514</v>
      </c>
    </row>
    <row r="43" spans="3:6" ht="15.6" x14ac:dyDescent="0.3">
      <c r="C43" s="10" t="s">
        <v>469</v>
      </c>
      <c r="D43" s="11">
        <v>75</v>
      </c>
      <c r="E43" s="12" t="s">
        <v>115</v>
      </c>
      <c r="F43" s="10" t="s">
        <v>515</v>
      </c>
    </row>
    <row r="44" spans="3:6" ht="15.6" x14ac:dyDescent="0.3">
      <c r="C44" s="10" t="s">
        <v>490</v>
      </c>
      <c r="D44" s="11">
        <v>77</v>
      </c>
      <c r="E44" s="49" t="s">
        <v>112</v>
      </c>
      <c r="F44" s="10" t="s">
        <v>516</v>
      </c>
    </row>
    <row r="45" spans="3:6" ht="15.6" x14ac:dyDescent="0.3">
      <c r="C45" s="10" t="s">
        <v>464</v>
      </c>
      <c r="D45" s="11">
        <v>81</v>
      </c>
      <c r="E45" s="12" t="s">
        <v>111</v>
      </c>
      <c r="F45" s="10" t="s">
        <v>436</v>
      </c>
    </row>
    <row r="46" spans="3:6" ht="15.6" x14ac:dyDescent="0.3">
      <c r="C46" s="10" t="s">
        <v>491</v>
      </c>
      <c r="D46" s="11">
        <v>82</v>
      </c>
      <c r="E46" s="12" t="s">
        <v>139</v>
      </c>
      <c r="F46" s="10" t="s">
        <v>435</v>
      </c>
    </row>
    <row r="47" spans="3:6" ht="15.6" x14ac:dyDescent="0.3">
      <c r="C47" s="10" t="s">
        <v>492</v>
      </c>
      <c r="D47" s="11">
        <v>83</v>
      </c>
      <c r="E47" s="12" t="s">
        <v>140</v>
      </c>
      <c r="F47" s="10" t="s">
        <v>517</v>
      </c>
    </row>
    <row r="48" spans="3:6" ht="15.6" x14ac:dyDescent="0.3">
      <c r="C48" s="10" t="s">
        <v>493</v>
      </c>
      <c r="D48" s="11">
        <v>85</v>
      </c>
      <c r="E48" s="12" t="s">
        <v>142</v>
      </c>
      <c r="F48" s="10" t="s">
        <v>518</v>
      </c>
    </row>
    <row r="49" spans="3:6" ht="15.6" x14ac:dyDescent="0.3">
      <c r="C49" s="10" t="s">
        <v>494</v>
      </c>
      <c r="D49" s="11">
        <v>86</v>
      </c>
      <c r="E49" s="12" t="s">
        <v>143</v>
      </c>
      <c r="F49" s="10" t="s">
        <v>519</v>
      </c>
    </row>
    <row r="50" spans="3:6" ht="15.6" x14ac:dyDescent="0.3">
      <c r="C50" s="10" t="s">
        <v>495</v>
      </c>
      <c r="D50" s="11">
        <v>89</v>
      </c>
      <c r="E50" s="12" t="s">
        <v>144</v>
      </c>
      <c r="F50" s="10" t="s">
        <v>520</v>
      </c>
    </row>
    <row r="51" spans="3:6" ht="15.6" x14ac:dyDescent="0.3">
      <c r="C51" s="10" t="s">
        <v>496</v>
      </c>
      <c r="D51" s="11">
        <v>92</v>
      </c>
      <c r="E51" s="12" t="s">
        <v>145</v>
      </c>
      <c r="F51" s="10" t="s">
        <v>521</v>
      </c>
    </row>
    <row r="52" spans="3:6" ht="15.6" x14ac:dyDescent="0.3">
      <c r="C52" s="10" t="s">
        <v>497</v>
      </c>
      <c r="D52" s="11">
        <v>93</v>
      </c>
      <c r="E52" s="12" t="s">
        <v>147</v>
      </c>
      <c r="F52" s="10" t="s">
        <v>522</v>
      </c>
    </row>
    <row r="53" spans="3:6" ht="15.6" x14ac:dyDescent="0.3">
      <c r="C53" s="10" t="s">
        <v>498</v>
      </c>
      <c r="D53" s="11">
        <v>96</v>
      </c>
      <c r="E53" s="12" t="s">
        <v>148</v>
      </c>
      <c r="F53" s="10" t="s">
        <v>523</v>
      </c>
    </row>
    <row r="54" spans="3:6" ht="15.6" x14ac:dyDescent="0.3">
      <c r="C54" s="10" t="s">
        <v>499</v>
      </c>
      <c r="D54" s="11">
        <v>98</v>
      </c>
      <c r="E54" s="35" t="s">
        <v>308</v>
      </c>
      <c r="F54" s="10" t="s">
        <v>524</v>
      </c>
    </row>
    <row r="55" spans="3:6" ht="15.6" x14ac:dyDescent="0.3">
      <c r="C55" s="10" t="s">
        <v>500</v>
      </c>
      <c r="D55" s="11">
        <v>100</v>
      </c>
      <c r="E55" s="12" t="s">
        <v>5</v>
      </c>
      <c r="F55" s="52">
        <v>0.59027777777777779</v>
      </c>
    </row>
    <row r="56" spans="3:6" ht="15.6" x14ac:dyDescent="0.3">
      <c r="C56" s="8"/>
      <c r="D56" s="8"/>
      <c r="E56" s="8"/>
      <c r="F56" s="8"/>
    </row>
    <row r="57" spans="3:6" ht="15.6" x14ac:dyDescent="0.3">
      <c r="C57" s="8"/>
      <c r="D57" s="8"/>
      <c r="E57" s="8"/>
      <c r="F57" s="8"/>
    </row>
  </sheetData>
  <mergeCells count="4">
    <mergeCell ref="C4:F4"/>
    <mergeCell ref="C5:F5"/>
    <mergeCell ref="D8:D9"/>
    <mergeCell ref="E8:E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5E558-91B1-497A-B128-87CF4842E284}">
  <dimension ref="B4:R28"/>
  <sheetViews>
    <sheetView workbookViewId="0">
      <selection activeCell="K15" sqref="K15"/>
    </sheetView>
  </sheetViews>
  <sheetFormatPr defaultRowHeight="14.4" x14ac:dyDescent="0.3"/>
  <cols>
    <col min="6" max="6" width="21.33203125" customWidth="1"/>
    <col min="11" max="11" width="19.44140625" customWidth="1"/>
    <col min="17" max="17" width="18.6640625" customWidth="1"/>
    <col min="18" max="18" width="40.6640625" customWidth="1"/>
  </cols>
  <sheetData>
    <row r="4" spans="2:11" ht="15.6" x14ac:dyDescent="0.3">
      <c r="C4" s="65" t="s">
        <v>647</v>
      </c>
      <c r="D4" s="65"/>
      <c r="E4" s="65"/>
      <c r="F4" s="65"/>
      <c r="G4" s="65"/>
      <c r="H4" s="65"/>
      <c r="I4" s="65"/>
    </row>
    <row r="5" spans="2:11" ht="15.6" x14ac:dyDescent="0.3">
      <c r="B5" s="21"/>
      <c r="C5" s="65" t="s">
        <v>272</v>
      </c>
      <c r="D5" s="65"/>
      <c r="E5" s="65"/>
      <c r="F5" s="65"/>
      <c r="G5" s="65"/>
      <c r="H5" s="65"/>
      <c r="I5" s="65"/>
    </row>
    <row r="6" spans="2:11" x14ac:dyDescent="0.3">
      <c r="B6" s="21"/>
    </row>
    <row r="7" spans="2:11" x14ac:dyDescent="0.3">
      <c r="B7" s="21"/>
    </row>
    <row r="8" spans="2:11" ht="62.4" x14ac:dyDescent="0.3">
      <c r="C8" s="15" t="s">
        <v>273</v>
      </c>
      <c r="D8" s="15" t="s">
        <v>273</v>
      </c>
      <c r="E8" s="67" t="s">
        <v>2</v>
      </c>
      <c r="F8" s="68" t="s">
        <v>3</v>
      </c>
      <c r="G8" s="67" t="s">
        <v>2</v>
      </c>
      <c r="H8" s="15" t="s">
        <v>274</v>
      </c>
      <c r="I8" s="15" t="s">
        <v>274</v>
      </c>
    </row>
    <row r="9" spans="2:11" ht="31.2" x14ac:dyDescent="0.3">
      <c r="C9" s="19" t="s">
        <v>185</v>
      </c>
      <c r="D9" s="19" t="s">
        <v>185</v>
      </c>
      <c r="E9" s="67"/>
      <c r="F9" s="68"/>
      <c r="G9" s="67"/>
      <c r="H9" s="19" t="s">
        <v>184</v>
      </c>
      <c r="I9" s="19" t="s">
        <v>184</v>
      </c>
    </row>
    <row r="10" spans="2:11" ht="15.6" x14ac:dyDescent="0.3">
      <c r="C10" s="18" t="s">
        <v>342</v>
      </c>
      <c r="D10" s="18" t="s">
        <v>435</v>
      </c>
      <c r="E10" s="17">
        <v>0</v>
      </c>
      <c r="F10" s="16" t="s">
        <v>5</v>
      </c>
      <c r="G10" s="17">
        <v>36</v>
      </c>
      <c r="H10" s="18" t="s">
        <v>423</v>
      </c>
      <c r="I10" s="18" t="s">
        <v>315</v>
      </c>
      <c r="K10" s="46"/>
    </row>
    <row r="11" spans="2:11" ht="15.6" x14ac:dyDescent="0.3">
      <c r="C11" s="18" t="s">
        <v>383</v>
      </c>
      <c r="D11" s="18" t="s">
        <v>436</v>
      </c>
      <c r="E11" s="17">
        <v>1</v>
      </c>
      <c r="F11" s="35" t="s">
        <v>308</v>
      </c>
      <c r="G11" s="17">
        <v>35</v>
      </c>
      <c r="H11" s="18" t="s">
        <v>422</v>
      </c>
      <c r="I11" s="18" t="s">
        <v>428</v>
      </c>
    </row>
    <row r="12" spans="2:11" ht="15.6" x14ac:dyDescent="0.3">
      <c r="C12" s="18" t="s">
        <v>414</v>
      </c>
      <c r="D12" s="18" t="s">
        <v>434</v>
      </c>
      <c r="E12" s="17">
        <v>5</v>
      </c>
      <c r="F12" s="16" t="s">
        <v>31</v>
      </c>
      <c r="G12" s="17">
        <v>31</v>
      </c>
      <c r="H12" s="18" t="s">
        <v>421</v>
      </c>
      <c r="I12" s="18" t="s">
        <v>427</v>
      </c>
    </row>
    <row r="13" spans="2:11" ht="15.6" x14ac:dyDescent="0.3">
      <c r="C13" s="18" t="s">
        <v>386</v>
      </c>
      <c r="D13" s="18" t="s">
        <v>433</v>
      </c>
      <c r="E13" s="17">
        <v>7</v>
      </c>
      <c r="F13" s="16" t="s">
        <v>252</v>
      </c>
      <c r="G13" s="17">
        <v>29</v>
      </c>
      <c r="H13" s="18" t="s">
        <v>420</v>
      </c>
      <c r="I13" s="18" t="s">
        <v>426</v>
      </c>
    </row>
    <row r="14" spans="2:11" ht="15.6" x14ac:dyDescent="0.3">
      <c r="C14" s="18" t="s">
        <v>385</v>
      </c>
      <c r="D14" s="18" t="s">
        <v>432</v>
      </c>
      <c r="E14" s="17">
        <v>10</v>
      </c>
      <c r="F14" s="16" t="s">
        <v>253</v>
      </c>
      <c r="G14" s="17">
        <v>26</v>
      </c>
      <c r="H14" s="18" t="s">
        <v>419</v>
      </c>
      <c r="I14" s="18" t="s">
        <v>354</v>
      </c>
    </row>
    <row r="15" spans="2:11" ht="15.6" x14ac:dyDescent="0.3">
      <c r="C15" s="18" t="s">
        <v>339</v>
      </c>
      <c r="D15" s="18" t="s">
        <v>431</v>
      </c>
      <c r="E15" s="17">
        <v>11</v>
      </c>
      <c r="F15" s="42" t="s">
        <v>275</v>
      </c>
      <c r="G15" s="17">
        <v>25</v>
      </c>
      <c r="H15" s="18" t="s">
        <v>418</v>
      </c>
      <c r="I15" s="18" t="s">
        <v>425</v>
      </c>
      <c r="K15" t="s">
        <v>645</v>
      </c>
    </row>
    <row r="16" spans="2:11" ht="15.6" x14ac:dyDescent="0.3">
      <c r="C16" s="18" t="s">
        <v>340</v>
      </c>
      <c r="D16" s="18" t="s">
        <v>430</v>
      </c>
      <c r="E16" s="17">
        <v>13</v>
      </c>
      <c r="F16" s="42" t="s">
        <v>254</v>
      </c>
      <c r="G16" s="17">
        <v>23</v>
      </c>
      <c r="H16" s="18" t="s">
        <v>417</v>
      </c>
      <c r="I16" s="18" t="s">
        <v>320</v>
      </c>
    </row>
    <row r="17" spans="3:18" ht="15.6" x14ac:dyDescent="0.3">
      <c r="C17" s="18" t="s">
        <v>379</v>
      </c>
      <c r="D17" s="18" t="s">
        <v>429</v>
      </c>
      <c r="E17" s="17">
        <v>16</v>
      </c>
      <c r="F17" s="16" t="s">
        <v>255</v>
      </c>
      <c r="G17" s="17">
        <v>20</v>
      </c>
      <c r="H17" s="18" t="s">
        <v>416</v>
      </c>
      <c r="I17" s="18" t="s">
        <v>319</v>
      </c>
    </row>
    <row r="18" spans="3:18" ht="15.6" x14ac:dyDescent="0.3">
      <c r="C18" s="18" t="s">
        <v>413</v>
      </c>
      <c r="D18" s="18" t="s">
        <v>424</v>
      </c>
      <c r="E18" s="17">
        <v>18</v>
      </c>
      <c r="F18" s="42" t="s">
        <v>256</v>
      </c>
      <c r="G18" s="17">
        <v>18</v>
      </c>
      <c r="H18" s="18" t="s">
        <v>415</v>
      </c>
      <c r="I18" s="18" t="s">
        <v>318</v>
      </c>
      <c r="K18" s="33"/>
    </row>
    <row r="19" spans="3:18" x14ac:dyDescent="0.3">
      <c r="K19" s="21" t="s">
        <v>369</v>
      </c>
      <c r="L19" t="s">
        <v>374</v>
      </c>
      <c r="M19" t="s">
        <v>375</v>
      </c>
      <c r="N19" t="s">
        <v>21</v>
      </c>
      <c r="O19" t="s">
        <v>376</v>
      </c>
      <c r="P19" t="s">
        <v>4</v>
      </c>
      <c r="Q19" t="s">
        <v>377</v>
      </c>
      <c r="R19" t="s">
        <v>378</v>
      </c>
    </row>
    <row r="20" spans="3:18" ht="15.6" x14ac:dyDescent="0.3">
      <c r="C20" s="14"/>
      <c r="D20" s="14"/>
      <c r="E20" s="14"/>
      <c r="F20" s="13"/>
      <c r="G20" s="32"/>
      <c r="H20" s="32"/>
      <c r="I20" s="32"/>
      <c r="K20" t="s">
        <v>370</v>
      </c>
      <c r="L20">
        <v>18</v>
      </c>
      <c r="M20">
        <v>18</v>
      </c>
      <c r="N20">
        <v>18</v>
      </c>
      <c r="O20">
        <v>18</v>
      </c>
      <c r="P20">
        <v>18</v>
      </c>
    </row>
    <row r="21" spans="3:18" x14ac:dyDescent="0.3">
      <c r="K21" t="s">
        <v>371</v>
      </c>
      <c r="L21">
        <v>18</v>
      </c>
      <c r="M21">
        <v>18</v>
      </c>
      <c r="N21">
        <v>18</v>
      </c>
      <c r="O21">
        <v>18</v>
      </c>
      <c r="P21">
        <v>18</v>
      </c>
    </row>
    <row r="22" spans="3:18" x14ac:dyDescent="0.3">
      <c r="K22" t="s">
        <v>372</v>
      </c>
      <c r="L22">
        <v>18</v>
      </c>
      <c r="M22">
        <v>18</v>
      </c>
      <c r="N22">
        <v>18</v>
      </c>
      <c r="O22">
        <v>18</v>
      </c>
      <c r="P22">
        <v>18</v>
      </c>
    </row>
    <row r="23" spans="3:18" x14ac:dyDescent="0.3">
      <c r="K23" t="s">
        <v>373</v>
      </c>
      <c r="L23">
        <v>18</v>
      </c>
      <c r="M23">
        <v>18</v>
      </c>
      <c r="N23">
        <v>18</v>
      </c>
      <c r="O23">
        <v>18</v>
      </c>
      <c r="P23">
        <v>18</v>
      </c>
      <c r="Q23" s="41">
        <f>SUM(L20:P23)</f>
        <v>360</v>
      </c>
      <c r="R23" s="41">
        <f>PRODUCT(Q23,4)</f>
        <v>1440</v>
      </c>
    </row>
    <row r="27" spans="3:18" x14ac:dyDescent="0.3">
      <c r="Q27" s="33"/>
      <c r="R27" s="33"/>
    </row>
    <row r="28" spans="3:18" x14ac:dyDescent="0.3">
      <c r="Q28" s="33"/>
      <c r="R28" s="33"/>
    </row>
  </sheetData>
  <mergeCells count="5">
    <mergeCell ref="C4:I4"/>
    <mergeCell ref="C5:I5"/>
    <mergeCell ref="F8:F9"/>
    <mergeCell ref="G8:G9"/>
    <mergeCell ref="E8:E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E7E3-A237-4491-A8C4-A3C5A72F898B}">
  <dimension ref="C5:T21"/>
  <sheetViews>
    <sheetView topLeftCell="B1" workbookViewId="0">
      <selection activeCell="D6" sqref="D6:J6"/>
    </sheetView>
  </sheetViews>
  <sheetFormatPr defaultRowHeight="14.4" x14ac:dyDescent="0.3"/>
  <cols>
    <col min="7" max="7" width="27.6640625" customWidth="1"/>
    <col min="13" max="13" width="26" customWidth="1"/>
    <col min="18" max="18" width="9" customWidth="1"/>
    <col min="19" max="19" width="18.44140625" customWidth="1"/>
    <col min="20" max="20" width="18" customWidth="1"/>
  </cols>
  <sheetData>
    <row r="5" spans="3:20" ht="15.6" x14ac:dyDescent="0.3">
      <c r="D5" s="65" t="s">
        <v>648</v>
      </c>
      <c r="E5" s="65"/>
      <c r="F5" s="65"/>
      <c r="G5" s="65"/>
      <c r="H5" s="65"/>
      <c r="I5" s="65"/>
      <c r="J5" s="65"/>
    </row>
    <row r="6" spans="3:20" ht="15.6" x14ac:dyDescent="0.3">
      <c r="C6" s="21"/>
      <c r="D6" s="65" t="s">
        <v>272</v>
      </c>
      <c r="E6" s="65"/>
      <c r="F6" s="65"/>
      <c r="G6" s="65"/>
      <c r="H6" s="65"/>
      <c r="I6" s="65"/>
      <c r="J6" s="65"/>
    </row>
    <row r="7" spans="3:20" x14ac:dyDescent="0.3">
      <c r="C7" s="21"/>
    </row>
    <row r="8" spans="3:20" x14ac:dyDescent="0.3">
      <c r="C8" s="21"/>
    </row>
    <row r="9" spans="3:20" ht="62.4" x14ac:dyDescent="0.3">
      <c r="D9" s="15" t="s">
        <v>273</v>
      </c>
      <c r="E9" s="15" t="s">
        <v>273</v>
      </c>
      <c r="F9" s="82" t="s">
        <v>2</v>
      </c>
      <c r="G9" s="68" t="s">
        <v>3</v>
      </c>
      <c r="H9" s="67" t="s">
        <v>2</v>
      </c>
      <c r="I9" s="15" t="s">
        <v>274</v>
      </c>
      <c r="J9" s="15" t="s">
        <v>274</v>
      </c>
    </row>
    <row r="10" spans="3:20" ht="31.2" x14ac:dyDescent="0.3">
      <c r="D10" s="19" t="s">
        <v>185</v>
      </c>
      <c r="E10" s="19" t="s">
        <v>185</v>
      </c>
      <c r="F10" s="83"/>
      <c r="G10" s="68"/>
      <c r="H10" s="67"/>
      <c r="I10" s="19" t="s">
        <v>184</v>
      </c>
      <c r="J10" s="19" t="s">
        <v>184</v>
      </c>
    </row>
    <row r="11" spans="3:20" ht="15.6" x14ac:dyDescent="0.3">
      <c r="D11" s="18" t="s">
        <v>334</v>
      </c>
      <c r="E11" s="18" t="s">
        <v>444</v>
      </c>
      <c r="F11" s="17">
        <v>0</v>
      </c>
      <c r="G11" s="16" t="s">
        <v>5</v>
      </c>
      <c r="H11" s="17">
        <v>39</v>
      </c>
      <c r="I11" s="18" t="s">
        <v>443</v>
      </c>
      <c r="J11" s="18" t="s">
        <v>461</v>
      </c>
      <c r="M11" s="21"/>
    </row>
    <row r="12" spans="3:20" ht="15.6" x14ac:dyDescent="0.3">
      <c r="D12" s="18"/>
      <c r="E12" s="18" t="s">
        <v>318</v>
      </c>
      <c r="F12" s="17"/>
      <c r="G12" s="42" t="s">
        <v>256</v>
      </c>
      <c r="H12" s="17">
        <v>21</v>
      </c>
      <c r="I12" s="18" t="s">
        <v>440</v>
      </c>
      <c r="J12" s="18"/>
    </row>
    <row r="13" spans="3:20" ht="15.6" x14ac:dyDescent="0.3">
      <c r="D13" s="18"/>
      <c r="E13" s="18" t="s">
        <v>319</v>
      </c>
      <c r="F13" s="17"/>
      <c r="G13" s="45" t="s">
        <v>257</v>
      </c>
      <c r="H13" s="17">
        <v>17</v>
      </c>
      <c r="I13" s="18" t="s">
        <v>439</v>
      </c>
      <c r="J13" s="18"/>
    </row>
    <row r="14" spans="3:20" ht="15.6" x14ac:dyDescent="0.3">
      <c r="D14" s="18"/>
      <c r="E14" s="18" t="s">
        <v>322</v>
      </c>
      <c r="F14" s="17"/>
      <c r="G14" s="45" t="s">
        <v>258</v>
      </c>
      <c r="H14" s="17">
        <v>16</v>
      </c>
      <c r="I14" s="18" t="s">
        <v>438</v>
      </c>
      <c r="J14" s="18"/>
      <c r="M14" t="s">
        <v>644</v>
      </c>
    </row>
    <row r="15" spans="3:20" ht="15.6" x14ac:dyDescent="0.3">
      <c r="D15" s="18"/>
      <c r="E15" s="18" t="s">
        <v>323</v>
      </c>
      <c r="F15" s="17"/>
      <c r="G15" s="45" t="s">
        <v>259</v>
      </c>
      <c r="H15" s="17">
        <v>13</v>
      </c>
      <c r="I15" s="18" t="s">
        <v>437</v>
      </c>
      <c r="J15" s="18"/>
      <c r="S15" s="33"/>
      <c r="T15" s="33"/>
    </row>
    <row r="16" spans="3:20" ht="15.6" x14ac:dyDescent="0.3">
      <c r="D16" s="18" t="s">
        <v>349</v>
      </c>
      <c r="E16" s="18" t="s">
        <v>311</v>
      </c>
      <c r="F16" s="17">
        <v>9</v>
      </c>
      <c r="G16" s="45" t="s">
        <v>41</v>
      </c>
      <c r="H16" s="17">
        <v>10</v>
      </c>
      <c r="I16" s="40">
        <v>0.31180555555555556</v>
      </c>
      <c r="J16" s="18" t="s">
        <v>363</v>
      </c>
      <c r="S16" s="33"/>
      <c r="T16" s="33"/>
    </row>
    <row r="17" spans="4:20" ht="15.6" x14ac:dyDescent="0.3">
      <c r="D17" s="18" t="s">
        <v>342</v>
      </c>
      <c r="E17" s="18" t="s">
        <v>312</v>
      </c>
      <c r="F17" s="17">
        <v>14</v>
      </c>
      <c r="G17" s="45" t="s">
        <v>261</v>
      </c>
      <c r="H17" s="17">
        <v>5</v>
      </c>
      <c r="I17" s="40">
        <v>0.30694444444444446</v>
      </c>
      <c r="J17" s="18" t="s">
        <v>361</v>
      </c>
      <c r="M17" s="21" t="s">
        <v>369</v>
      </c>
      <c r="N17" t="s">
        <v>374</v>
      </c>
      <c r="O17" t="s">
        <v>375</v>
      </c>
      <c r="P17" t="s">
        <v>21</v>
      </c>
      <c r="Q17" t="s">
        <v>376</v>
      </c>
      <c r="R17" t="s">
        <v>4</v>
      </c>
      <c r="S17" t="s">
        <v>377</v>
      </c>
      <c r="T17" t="s">
        <v>378</v>
      </c>
    </row>
    <row r="18" spans="4:20" ht="15.6" x14ac:dyDescent="0.3">
      <c r="D18" s="18" t="s">
        <v>345</v>
      </c>
      <c r="E18" s="18" t="s">
        <v>314</v>
      </c>
      <c r="F18" s="17">
        <v>19</v>
      </c>
      <c r="G18" s="45" t="s">
        <v>263</v>
      </c>
      <c r="H18" s="17">
        <v>0</v>
      </c>
      <c r="I18" s="40">
        <v>0.30208333333333331</v>
      </c>
      <c r="J18" s="18" t="s">
        <v>315</v>
      </c>
      <c r="M18" t="s">
        <v>370</v>
      </c>
      <c r="N18">
        <v>19</v>
      </c>
      <c r="O18">
        <v>19</v>
      </c>
      <c r="P18">
        <v>19</v>
      </c>
      <c r="Q18">
        <v>19</v>
      </c>
      <c r="R18">
        <v>19</v>
      </c>
    </row>
    <row r="19" spans="4:20" x14ac:dyDescent="0.3">
      <c r="M19" t="s">
        <v>371</v>
      </c>
      <c r="N19">
        <v>39</v>
      </c>
      <c r="O19">
        <v>39</v>
      </c>
      <c r="P19">
        <v>39</v>
      </c>
      <c r="Q19">
        <v>39</v>
      </c>
      <c r="R19">
        <v>39</v>
      </c>
    </row>
    <row r="20" spans="4:20" x14ac:dyDescent="0.3">
      <c r="M20" t="s">
        <v>372</v>
      </c>
      <c r="N20">
        <v>39</v>
      </c>
      <c r="O20">
        <v>39</v>
      </c>
      <c r="P20">
        <v>39</v>
      </c>
      <c r="Q20">
        <v>39</v>
      </c>
      <c r="R20">
        <v>39</v>
      </c>
    </row>
    <row r="21" spans="4:20" x14ac:dyDescent="0.3">
      <c r="M21" t="s">
        <v>373</v>
      </c>
      <c r="N21">
        <v>19</v>
      </c>
      <c r="O21">
        <v>19</v>
      </c>
      <c r="P21">
        <v>19</v>
      </c>
      <c r="Q21">
        <v>19</v>
      </c>
      <c r="R21">
        <v>19</v>
      </c>
      <c r="S21" s="47">
        <f>SUM(N18:R21)</f>
        <v>580</v>
      </c>
      <c r="T21" s="47">
        <f>PRODUCT(S21,4)</f>
        <v>2320</v>
      </c>
    </row>
  </sheetData>
  <mergeCells count="5">
    <mergeCell ref="D5:J5"/>
    <mergeCell ref="D6:J6"/>
    <mergeCell ref="F9:F10"/>
    <mergeCell ref="G9:G10"/>
    <mergeCell ref="H9:H10"/>
  </mergeCells>
  <pageMargins left="0.7" right="0.7" top="0.75" bottom="0.75" header="0.3" footer="0.3"/>
  <pageSetup paperSize="9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E5C57-6B39-4E1B-B2EE-5C6E493D7D6F}">
  <dimension ref="B4:R30"/>
  <sheetViews>
    <sheetView workbookViewId="0">
      <selection activeCell="K17" sqref="K17"/>
    </sheetView>
  </sheetViews>
  <sheetFormatPr defaultRowHeight="14.4" x14ac:dyDescent="0.3"/>
  <cols>
    <col min="7" max="7" width="19.109375" customWidth="1"/>
    <col min="11" max="11" width="22.5546875" customWidth="1"/>
    <col min="17" max="17" width="18.6640625" customWidth="1"/>
    <col min="18" max="18" width="35.6640625" customWidth="1"/>
  </cols>
  <sheetData>
    <row r="4" spans="2:18" ht="15.6" x14ac:dyDescent="0.3">
      <c r="C4" s="84" t="s">
        <v>649</v>
      </c>
      <c r="D4" s="84"/>
      <c r="E4" s="84"/>
      <c r="F4" s="84"/>
      <c r="G4" s="84"/>
      <c r="H4" s="84"/>
      <c r="I4" s="84"/>
    </row>
    <row r="5" spans="2:18" ht="15.6" x14ac:dyDescent="0.3">
      <c r="C5" s="84" t="s">
        <v>22</v>
      </c>
      <c r="D5" s="84"/>
      <c r="E5" s="84"/>
      <c r="F5" s="84"/>
      <c r="G5" s="84"/>
      <c r="H5" s="84"/>
      <c r="I5" s="84"/>
    </row>
    <row r="6" spans="2:18" ht="15.6" x14ac:dyDescent="0.3">
      <c r="B6" s="2"/>
      <c r="C6" s="2"/>
      <c r="D6" s="2"/>
      <c r="E6" s="2"/>
      <c r="F6" s="2"/>
      <c r="G6" s="2"/>
      <c r="H6" s="2"/>
      <c r="I6" s="2"/>
    </row>
    <row r="7" spans="2:18" ht="15.6" x14ac:dyDescent="0.3">
      <c r="C7" s="5"/>
      <c r="D7" s="5"/>
      <c r="E7" s="5"/>
      <c r="F7" s="5"/>
      <c r="G7" s="5"/>
      <c r="H7" s="5"/>
      <c r="I7" s="5"/>
    </row>
    <row r="8" spans="2:18" ht="15.6" x14ac:dyDescent="0.3">
      <c r="C8" s="85" t="s">
        <v>1</v>
      </c>
      <c r="D8" s="85"/>
      <c r="E8" s="85" t="s">
        <v>2</v>
      </c>
      <c r="F8" s="85" t="s">
        <v>2</v>
      </c>
      <c r="G8" s="86" t="s">
        <v>3</v>
      </c>
      <c r="H8" s="85" t="s">
        <v>1</v>
      </c>
      <c r="I8" s="85"/>
      <c r="K8" t="s">
        <v>369</v>
      </c>
      <c r="L8" t="s">
        <v>450</v>
      </c>
      <c r="M8" t="s">
        <v>451</v>
      </c>
      <c r="N8" t="s">
        <v>452</v>
      </c>
      <c r="O8" t="s">
        <v>453</v>
      </c>
      <c r="P8" t="s">
        <v>454</v>
      </c>
      <c r="Q8" t="s">
        <v>377</v>
      </c>
      <c r="R8" t="s">
        <v>378</v>
      </c>
    </row>
    <row r="9" spans="2:18" ht="15.6" x14ac:dyDescent="0.3">
      <c r="C9" s="6" t="s">
        <v>23</v>
      </c>
      <c r="D9" s="6" t="s">
        <v>24</v>
      </c>
      <c r="E9" s="85"/>
      <c r="F9" s="85"/>
      <c r="G9" s="86"/>
      <c r="H9" s="6" t="s">
        <v>25</v>
      </c>
      <c r="I9" s="6" t="s">
        <v>24</v>
      </c>
      <c r="K9" t="s">
        <v>370</v>
      </c>
      <c r="L9">
        <v>0</v>
      </c>
      <c r="M9">
        <v>16</v>
      </c>
      <c r="N9">
        <v>0</v>
      </c>
      <c r="O9">
        <v>0</v>
      </c>
      <c r="P9">
        <v>16</v>
      </c>
    </row>
    <row r="10" spans="2:18" ht="18.600000000000001" x14ac:dyDescent="0.3">
      <c r="C10" s="7" t="s">
        <v>121</v>
      </c>
      <c r="D10" s="7" t="s">
        <v>641</v>
      </c>
      <c r="E10" s="7">
        <v>0</v>
      </c>
      <c r="F10" s="7">
        <v>0</v>
      </c>
      <c r="G10" s="26" t="s">
        <v>5</v>
      </c>
      <c r="H10" s="7" t="s">
        <v>642</v>
      </c>
      <c r="I10" s="22" t="s">
        <v>643</v>
      </c>
      <c r="K10" t="s">
        <v>371</v>
      </c>
      <c r="L10">
        <v>0</v>
      </c>
      <c r="M10">
        <v>23</v>
      </c>
      <c r="N10">
        <v>0</v>
      </c>
      <c r="O10">
        <v>0</v>
      </c>
      <c r="P10">
        <v>23</v>
      </c>
    </row>
    <row r="11" spans="2:18" ht="18.600000000000001" x14ac:dyDescent="0.3">
      <c r="C11" s="7" t="s">
        <v>122</v>
      </c>
      <c r="D11" s="7" t="s">
        <v>27</v>
      </c>
      <c r="E11" s="7" t="s">
        <v>640</v>
      </c>
      <c r="F11" s="7" t="s">
        <v>640</v>
      </c>
      <c r="G11" s="35" t="s">
        <v>308</v>
      </c>
      <c r="H11" s="7" t="s">
        <v>28</v>
      </c>
      <c r="I11" s="22" t="s">
        <v>291</v>
      </c>
    </row>
    <row r="12" spans="2:18" ht="18.600000000000001" x14ac:dyDescent="0.3">
      <c r="C12" s="7" t="s">
        <v>29</v>
      </c>
      <c r="D12" s="7" t="s">
        <v>30</v>
      </c>
      <c r="E12" s="7">
        <v>5</v>
      </c>
      <c r="F12" s="7">
        <v>5</v>
      </c>
      <c r="G12" s="26" t="s">
        <v>31</v>
      </c>
      <c r="H12" s="7" t="s">
        <v>32</v>
      </c>
      <c r="I12" s="22" t="s">
        <v>292</v>
      </c>
      <c r="K12" t="s">
        <v>455</v>
      </c>
      <c r="L12">
        <v>0</v>
      </c>
      <c r="M12">
        <v>39</v>
      </c>
      <c r="N12">
        <v>0</v>
      </c>
      <c r="O12">
        <v>0</v>
      </c>
      <c r="P12">
        <v>39</v>
      </c>
    </row>
    <row r="13" spans="2:18" ht="18.600000000000001" x14ac:dyDescent="0.3">
      <c r="C13" s="7" t="s">
        <v>34</v>
      </c>
      <c r="D13" s="7" t="s">
        <v>35</v>
      </c>
      <c r="E13" s="7">
        <v>6</v>
      </c>
      <c r="F13" s="7">
        <v>6</v>
      </c>
      <c r="G13" s="26" t="s">
        <v>36</v>
      </c>
      <c r="H13" s="7" t="s">
        <v>37</v>
      </c>
      <c r="I13" s="22" t="s">
        <v>293</v>
      </c>
      <c r="K13" t="s">
        <v>456</v>
      </c>
      <c r="L13">
        <v>0</v>
      </c>
      <c r="M13">
        <v>39</v>
      </c>
      <c r="N13">
        <v>0</v>
      </c>
      <c r="O13">
        <v>0</v>
      </c>
      <c r="P13">
        <v>39</v>
      </c>
      <c r="Q13">
        <f>SUM(L9:P13)</f>
        <v>234</v>
      </c>
      <c r="R13" s="48">
        <f>PRODUCT(Q13,4)</f>
        <v>936</v>
      </c>
    </row>
    <row r="14" spans="2:18" ht="18.600000000000001" x14ac:dyDescent="0.3">
      <c r="C14" s="7" t="s">
        <v>39</v>
      </c>
      <c r="D14" s="7" t="s">
        <v>40</v>
      </c>
      <c r="E14" s="7">
        <v>9</v>
      </c>
      <c r="F14" s="7">
        <v>9</v>
      </c>
      <c r="G14" s="26" t="s">
        <v>41</v>
      </c>
      <c r="H14" s="7" t="s">
        <v>42</v>
      </c>
      <c r="I14" s="22" t="s">
        <v>294</v>
      </c>
    </row>
    <row r="15" spans="2:18" ht="18.600000000000001" x14ac:dyDescent="0.3">
      <c r="C15" s="7" t="s">
        <v>44</v>
      </c>
      <c r="D15" s="7" t="s">
        <v>45</v>
      </c>
      <c r="E15" s="7">
        <v>11</v>
      </c>
      <c r="F15" s="7">
        <v>11</v>
      </c>
      <c r="G15" s="26" t="s">
        <v>46</v>
      </c>
      <c r="H15" s="7" t="s">
        <v>47</v>
      </c>
      <c r="I15" s="22" t="s">
        <v>295</v>
      </c>
    </row>
    <row r="16" spans="2:18" ht="18.600000000000001" x14ac:dyDescent="0.3">
      <c r="C16" s="7" t="s">
        <v>12</v>
      </c>
      <c r="D16" s="7" t="s">
        <v>48</v>
      </c>
      <c r="E16" s="7" t="s">
        <v>12</v>
      </c>
      <c r="F16" s="7">
        <v>14</v>
      </c>
      <c r="G16" s="26" t="s">
        <v>49</v>
      </c>
      <c r="H16" s="7" t="s">
        <v>50</v>
      </c>
      <c r="I16" s="22" t="s">
        <v>296</v>
      </c>
    </row>
    <row r="17" spans="3:11" ht="18.600000000000001" x14ac:dyDescent="0.3">
      <c r="C17" s="7" t="s">
        <v>51</v>
      </c>
      <c r="D17" s="7" t="s">
        <v>52</v>
      </c>
      <c r="E17" s="7">
        <v>13</v>
      </c>
      <c r="F17" s="7">
        <v>17</v>
      </c>
      <c r="G17" s="26" t="s">
        <v>53</v>
      </c>
      <c r="H17" s="7" t="s">
        <v>54</v>
      </c>
      <c r="I17" s="22" t="s">
        <v>297</v>
      </c>
      <c r="K17" t="s">
        <v>645</v>
      </c>
    </row>
    <row r="18" spans="3:11" ht="18.600000000000001" x14ac:dyDescent="0.3">
      <c r="C18" s="7" t="s">
        <v>55</v>
      </c>
      <c r="D18" s="7" t="s">
        <v>56</v>
      </c>
      <c r="E18" s="7">
        <v>14</v>
      </c>
      <c r="F18" s="7">
        <v>19</v>
      </c>
      <c r="G18" s="26" t="s">
        <v>57</v>
      </c>
      <c r="H18" s="7" t="s">
        <v>58</v>
      </c>
      <c r="I18" s="22" t="s">
        <v>298</v>
      </c>
    </row>
    <row r="19" spans="3:11" ht="18.600000000000001" x14ac:dyDescent="0.3">
      <c r="C19" s="7" t="s">
        <v>12</v>
      </c>
      <c r="D19" s="7" t="s">
        <v>59</v>
      </c>
      <c r="E19" s="7" t="s">
        <v>12</v>
      </c>
      <c r="F19" s="7">
        <v>20</v>
      </c>
      <c r="G19" s="26" t="s">
        <v>60</v>
      </c>
      <c r="H19" s="7" t="s">
        <v>61</v>
      </c>
      <c r="I19" s="22" t="s">
        <v>299</v>
      </c>
    </row>
    <row r="20" spans="3:11" ht="18.600000000000001" x14ac:dyDescent="0.3">
      <c r="C20" s="7" t="s">
        <v>62</v>
      </c>
      <c r="D20" s="7" t="s">
        <v>63</v>
      </c>
      <c r="E20" s="7">
        <v>15</v>
      </c>
      <c r="F20" s="7">
        <v>22</v>
      </c>
      <c r="G20" s="26" t="s">
        <v>64</v>
      </c>
      <c r="H20" s="7" t="s">
        <v>65</v>
      </c>
      <c r="I20" s="22" t="s">
        <v>300</v>
      </c>
    </row>
    <row r="21" spans="3:11" ht="19.8" x14ac:dyDescent="0.4">
      <c r="C21" s="7" t="s">
        <v>66</v>
      </c>
      <c r="D21" s="7" t="s">
        <v>67</v>
      </c>
      <c r="E21" s="7">
        <v>16</v>
      </c>
      <c r="F21" s="7">
        <v>23</v>
      </c>
      <c r="G21" s="26" t="s">
        <v>68</v>
      </c>
      <c r="H21" s="7" t="s">
        <v>69</v>
      </c>
      <c r="I21" s="23" t="s">
        <v>301</v>
      </c>
    </row>
    <row r="22" spans="3:11" ht="18.600000000000001" x14ac:dyDescent="0.3">
      <c r="C22" s="7" t="s">
        <v>12</v>
      </c>
      <c r="D22" s="7" t="s">
        <v>70</v>
      </c>
      <c r="E22" s="7" t="s">
        <v>12</v>
      </c>
      <c r="F22" s="7">
        <v>26</v>
      </c>
      <c r="G22" s="26" t="s">
        <v>290</v>
      </c>
      <c r="H22" s="7" t="s">
        <v>12</v>
      </c>
      <c r="I22" s="7" t="s">
        <v>71</v>
      </c>
    </row>
    <row r="23" spans="3:11" ht="18.600000000000001" x14ac:dyDescent="0.3">
      <c r="C23" s="7" t="s">
        <v>12</v>
      </c>
      <c r="D23" s="7" t="s">
        <v>72</v>
      </c>
      <c r="E23" s="7" t="s">
        <v>12</v>
      </c>
      <c r="F23" s="7">
        <v>30</v>
      </c>
      <c r="G23" s="26" t="s">
        <v>73</v>
      </c>
      <c r="H23" s="7" t="s">
        <v>12</v>
      </c>
      <c r="I23" s="7" t="s">
        <v>74</v>
      </c>
    </row>
    <row r="24" spans="3:11" ht="18.600000000000001" x14ac:dyDescent="0.3">
      <c r="C24" s="7" t="s">
        <v>12</v>
      </c>
      <c r="D24" s="7" t="s">
        <v>75</v>
      </c>
      <c r="E24" s="7" t="s">
        <v>12</v>
      </c>
      <c r="F24" s="7">
        <v>32</v>
      </c>
      <c r="G24" s="26" t="s">
        <v>76</v>
      </c>
      <c r="H24" s="7" t="s">
        <v>12</v>
      </c>
      <c r="I24" s="7" t="s">
        <v>77</v>
      </c>
    </row>
    <row r="25" spans="3:11" ht="18.600000000000001" x14ac:dyDescent="0.3">
      <c r="C25" s="7" t="s">
        <v>12</v>
      </c>
      <c r="D25" s="7" t="s">
        <v>78</v>
      </c>
      <c r="E25" s="7" t="s">
        <v>12</v>
      </c>
      <c r="F25" s="7">
        <v>33</v>
      </c>
      <c r="G25" s="26" t="s">
        <v>79</v>
      </c>
      <c r="H25" s="7" t="s">
        <v>12</v>
      </c>
      <c r="I25" s="7" t="s">
        <v>80</v>
      </c>
    </row>
    <row r="26" spans="3:11" ht="18.600000000000001" x14ac:dyDescent="0.3">
      <c r="C26" s="7" t="s">
        <v>12</v>
      </c>
      <c r="D26" s="7" t="s">
        <v>81</v>
      </c>
      <c r="E26" s="7" t="s">
        <v>12</v>
      </c>
      <c r="F26" s="7">
        <v>36</v>
      </c>
      <c r="G26" s="26" t="s">
        <v>82</v>
      </c>
      <c r="H26" s="7" t="s">
        <v>12</v>
      </c>
      <c r="I26" s="7" t="s">
        <v>83</v>
      </c>
    </row>
    <row r="27" spans="3:11" ht="18.600000000000001" x14ac:dyDescent="0.3">
      <c r="C27" s="7" t="s">
        <v>12</v>
      </c>
      <c r="D27" s="7" t="s">
        <v>84</v>
      </c>
      <c r="E27" s="7" t="s">
        <v>12</v>
      </c>
      <c r="F27" s="7">
        <v>37</v>
      </c>
      <c r="G27" s="26" t="s">
        <v>85</v>
      </c>
      <c r="H27" s="7" t="s">
        <v>12</v>
      </c>
      <c r="I27" s="7" t="s">
        <v>86</v>
      </c>
    </row>
    <row r="28" spans="3:11" ht="18.600000000000001" x14ac:dyDescent="0.3">
      <c r="C28" s="7" t="s">
        <v>12</v>
      </c>
      <c r="D28" s="7" t="s">
        <v>87</v>
      </c>
      <c r="E28" s="7" t="s">
        <v>12</v>
      </c>
      <c r="F28" s="7">
        <v>39</v>
      </c>
      <c r="G28" s="26" t="s">
        <v>88</v>
      </c>
      <c r="H28" s="7" t="s">
        <v>12</v>
      </c>
      <c r="I28" s="7" t="s">
        <v>89</v>
      </c>
    </row>
    <row r="30" spans="3:11" ht="15.6" x14ac:dyDescent="0.3">
      <c r="C30" s="5"/>
      <c r="D30" s="5"/>
      <c r="E30" s="4"/>
    </row>
  </sheetData>
  <mergeCells count="7">
    <mergeCell ref="C4:I4"/>
    <mergeCell ref="C5:I5"/>
    <mergeCell ref="C8:D8"/>
    <mergeCell ref="E8:E9"/>
    <mergeCell ref="F8:F9"/>
    <mergeCell ref="G8:G9"/>
    <mergeCell ref="H8:I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6C8FC-D1C8-49EF-B376-EAB176120C77}">
  <dimension ref="B4:S23"/>
  <sheetViews>
    <sheetView workbookViewId="0">
      <selection activeCell="C5" sqref="C5:J5"/>
    </sheetView>
  </sheetViews>
  <sheetFormatPr defaultRowHeight="14.4" x14ac:dyDescent="0.3"/>
  <cols>
    <col min="7" max="7" width="21.6640625" customWidth="1"/>
    <col min="12" max="12" width="22.109375" customWidth="1"/>
    <col min="18" max="18" width="17.109375" customWidth="1"/>
    <col min="19" max="19" width="36.33203125" customWidth="1"/>
  </cols>
  <sheetData>
    <row r="4" spans="2:19" ht="15.6" x14ac:dyDescent="0.3">
      <c r="C4" s="65" t="s">
        <v>657</v>
      </c>
      <c r="D4" s="65"/>
      <c r="E4" s="65"/>
      <c r="F4" s="65"/>
      <c r="G4" s="65"/>
      <c r="H4" s="65"/>
      <c r="I4" s="65"/>
      <c r="J4" s="65"/>
    </row>
    <row r="5" spans="2:19" ht="15.6" x14ac:dyDescent="0.3">
      <c r="B5" s="29"/>
      <c r="C5" s="65" t="s">
        <v>183</v>
      </c>
      <c r="D5" s="65"/>
      <c r="E5" s="65"/>
      <c r="F5" s="65"/>
      <c r="G5" s="65"/>
      <c r="H5" s="65"/>
      <c r="I5" s="65"/>
      <c r="J5" s="65"/>
      <c r="K5" s="21"/>
    </row>
    <row r="6" spans="2:19" x14ac:dyDescent="0.3">
      <c r="K6" s="21"/>
    </row>
    <row r="7" spans="2:19" ht="15.6" x14ac:dyDescent="0.3">
      <c r="C7" s="66"/>
      <c r="D7" s="66"/>
      <c r="E7" s="66"/>
      <c r="F7" s="66"/>
      <c r="G7" s="66"/>
      <c r="H7" s="66"/>
      <c r="I7" s="66"/>
      <c r="J7" s="66"/>
      <c r="K7" s="21"/>
    </row>
    <row r="8" spans="2:19" ht="15.6" x14ac:dyDescent="0.3">
      <c r="C8" s="67" t="s">
        <v>1</v>
      </c>
      <c r="D8" s="67"/>
      <c r="E8" s="67"/>
      <c r="F8" s="67" t="s">
        <v>2</v>
      </c>
      <c r="G8" s="68" t="s">
        <v>3</v>
      </c>
      <c r="H8" s="67" t="s">
        <v>1</v>
      </c>
      <c r="I8" s="67"/>
      <c r="J8" s="67"/>
    </row>
    <row r="9" spans="2:19" ht="31.2" x14ac:dyDescent="0.3">
      <c r="C9" s="15" t="s">
        <v>184</v>
      </c>
      <c r="D9" s="15" t="s">
        <v>184</v>
      </c>
      <c r="E9" s="53" t="s">
        <v>184</v>
      </c>
      <c r="F9" s="67"/>
      <c r="G9" s="68"/>
      <c r="H9" s="15" t="s">
        <v>185</v>
      </c>
      <c r="I9" s="15" t="s">
        <v>185</v>
      </c>
      <c r="J9" s="53" t="s">
        <v>185</v>
      </c>
    </row>
    <row r="10" spans="2:19" ht="18.600000000000001" x14ac:dyDescent="0.3">
      <c r="C10" s="18" t="s">
        <v>387</v>
      </c>
      <c r="D10" s="18" t="s">
        <v>537</v>
      </c>
      <c r="E10" s="54" t="s">
        <v>186</v>
      </c>
      <c r="F10" s="17">
        <v>0</v>
      </c>
      <c r="G10" s="16" t="s">
        <v>5</v>
      </c>
      <c r="H10" s="18" t="s">
        <v>467</v>
      </c>
      <c r="I10" s="18" t="s">
        <v>399</v>
      </c>
      <c r="J10" s="55" t="s">
        <v>302</v>
      </c>
      <c r="L10" t="s">
        <v>369</v>
      </c>
      <c r="M10" t="s">
        <v>374</v>
      </c>
      <c r="N10" t="s">
        <v>375</v>
      </c>
      <c r="O10" t="s">
        <v>21</v>
      </c>
      <c r="P10" t="s">
        <v>376</v>
      </c>
      <c r="Q10" t="s">
        <v>4</v>
      </c>
      <c r="R10" t="s">
        <v>377</v>
      </c>
      <c r="S10" t="s">
        <v>378</v>
      </c>
    </row>
    <row r="11" spans="2:19" ht="15.6" x14ac:dyDescent="0.3">
      <c r="C11" s="18" t="s">
        <v>332</v>
      </c>
      <c r="D11" s="18" t="s">
        <v>536</v>
      </c>
      <c r="E11" s="54"/>
      <c r="F11" s="17">
        <v>1</v>
      </c>
      <c r="G11" s="35" t="s">
        <v>308</v>
      </c>
      <c r="H11" s="18" t="s">
        <v>526</v>
      </c>
      <c r="I11" s="18" t="s">
        <v>398</v>
      </c>
      <c r="J11" s="55"/>
      <c r="L11" t="s">
        <v>370</v>
      </c>
      <c r="M11">
        <v>25</v>
      </c>
      <c r="N11">
        <v>25</v>
      </c>
      <c r="O11">
        <v>25</v>
      </c>
      <c r="P11">
        <v>25</v>
      </c>
      <c r="Q11">
        <v>25</v>
      </c>
    </row>
    <row r="12" spans="2:19" ht="18.600000000000001" x14ac:dyDescent="0.3">
      <c r="C12" s="18" t="s">
        <v>334</v>
      </c>
      <c r="D12" s="18" t="s">
        <v>535</v>
      </c>
      <c r="E12" s="54" t="s">
        <v>188</v>
      </c>
      <c r="F12" s="17">
        <v>3</v>
      </c>
      <c r="G12" s="16" t="s">
        <v>148</v>
      </c>
      <c r="H12" s="18" t="s">
        <v>416</v>
      </c>
      <c r="I12" s="18" t="s">
        <v>445</v>
      </c>
      <c r="J12" s="55" t="s">
        <v>303</v>
      </c>
      <c r="L12" t="s">
        <v>371</v>
      </c>
      <c r="M12">
        <v>25</v>
      </c>
      <c r="N12">
        <v>25</v>
      </c>
      <c r="O12">
        <v>25</v>
      </c>
      <c r="P12">
        <v>25</v>
      </c>
      <c r="Q12">
        <v>25</v>
      </c>
    </row>
    <row r="13" spans="2:19" ht="18.600000000000001" x14ac:dyDescent="0.3">
      <c r="C13" s="18" t="s">
        <v>389</v>
      </c>
      <c r="D13" s="18" t="s">
        <v>457</v>
      </c>
      <c r="E13" s="54" t="s">
        <v>189</v>
      </c>
      <c r="F13" s="17">
        <v>6</v>
      </c>
      <c r="G13" s="16" t="s">
        <v>147</v>
      </c>
      <c r="H13" s="18" t="s">
        <v>525</v>
      </c>
      <c r="I13" s="18" t="s">
        <v>317</v>
      </c>
      <c r="J13" s="55" t="s">
        <v>304</v>
      </c>
      <c r="L13" t="s">
        <v>372</v>
      </c>
      <c r="M13">
        <v>25</v>
      </c>
      <c r="N13">
        <v>25</v>
      </c>
      <c r="O13">
        <v>25</v>
      </c>
      <c r="P13">
        <v>25</v>
      </c>
      <c r="Q13">
        <v>25</v>
      </c>
    </row>
    <row r="14" spans="2:19" ht="18.600000000000001" x14ac:dyDescent="0.3">
      <c r="C14" s="18" t="s">
        <v>343</v>
      </c>
      <c r="D14" s="18" t="s">
        <v>512</v>
      </c>
      <c r="E14" s="54" t="s">
        <v>191</v>
      </c>
      <c r="F14" s="17">
        <v>8</v>
      </c>
      <c r="G14" s="16" t="s">
        <v>145</v>
      </c>
      <c r="H14" s="18" t="s">
        <v>415</v>
      </c>
      <c r="I14" s="18" t="s">
        <v>396</v>
      </c>
      <c r="J14" s="55" t="s">
        <v>305</v>
      </c>
      <c r="L14" t="s">
        <v>373</v>
      </c>
      <c r="M14">
        <v>25</v>
      </c>
      <c r="N14">
        <v>25</v>
      </c>
      <c r="O14">
        <v>25</v>
      </c>
      <c r="P14">
        <v>25</v>
      </c>
      <c r="Q14">
        <v>25</v>
      </c>
      <c r="R14" s="41">
        <f>SUM(M11:Q14)</f>
        <v>500</v>
      </c>
      <c r="S14" s="41">
        <f>PRODUCT(R14,4)</f>
        <v>2000</v>
      </c>
    </row>
    <row r="15" spans="2:19" ht="18.600000000000001" x14ac:dyDescent="0.3">
      <c r="C15" s="18" t="s">
        <v>532</v>
      </c>
      <c r="D15" s="18" t="s">
        <v>318</v>
      </c>
      <c r="E15" s="54" t="s">
        <v>193</v>
      </c>
      <c r="F15" s="17">
        <v>11</v>
      </c>
      <c r="G15" s="42" t="s">
        <v>144</v>
      </c>
      <c r="H15" s="18" t="s">
        <v>413</v>
      </c>
      <c r="I15" s="18" t="s">
        <v>504</v>
      </c>
      <c r="J15" s="55" t="s">
        <v>306</v>
      </c>
    </row>
    <row r="16" spans="2:19" ht="18.600000000000001" x14ac:dyDescent="0.3">
      <c r="C16" s="18" t="s">
        <v>349</v>
      </c>
      <c r="D16" s="18" t="s">
        <v>353</v>
      </c>
      <c r="E16" s="54" t="s">
        <v>195</v>
      </c>
      <c r="F16" s="17">
        <v>14</v>
      </c>
      <c r="G16" s="42" t="s">
        <v>196</v>
      </c>
      <c r="H16" s="18" t="s">
        <v>379</v>
      </c>
      <c r="I16" s="18" t="s">
        <v>360</v>
      </c>
      <c r="J16" s="55" t="s">
        <v>307</v>
      </c>
      <c r="L16" t="s">
        <v>538</v>
      </c>
      <c r="M16">
        <v>28</v>
      </c>
      <c r="N16">
        <v>28</v>
      </c>
      <c r="O16">
        <v>28</v>
      </c>
      <c r="P16">
        <v>28</v>
      </c>
      <c r="Q16">
        <v>28</v>
      </c>
      <c r="R16">
        <f>SUM(M16:Q16)</f>
        <v>140</v>
      </c>
      <c r="S16">
        <f>PRODUCT(R16,4)</f>
        <v>560</v>
      </c>
    </row>
    <row r="17" spans="3:19" ht="15.6" x14ac:dyDescent="0.3">
      <c r="C17" s="18" t="s">
        <v>350</v>
      </c>
      <c r="D17" s="18" t="s">
        <v>320</v>
      </c>
      <c r="E17" s="18"/>
      <c r="F17" s="17">
        <v>15</v>
      </c>
      <c r="G17" s="16" t="s">
        <v>197</v>
      </c>
      <c r="H17" s="18" t="s">
        <v>465</v>
      </c>
      <c r="I17" s="18" t="s">
        <v>394</v>
      </c>
      <c r="J17" s="24"/>
      <c r="R17" s="41">
        <f>SUM(R14,R16)</f>
        <v>640</v>
      </c>
      <c r="S17" s="41">
        <f>PRODUCT(R17,4)</f>
        <v>2560</v>
      </c>
    </row>
    <row r="18" spans="3:19" ht="15.6" x14ac:dyDescent="0.3">
      <c r="C18" s="18" t="s">
        <v>481</v>
      </c>
      <c r="D18" s="18" t="s">
        <v>472</v>
      </c>
      <c r="E18" s="18"/>
      <c r="F18" s="17">
        <v>18</v>
      </c>
      <c r="G18" s="42" t="s">
        <v>199</v>
      </c>
      <c r="H18" s="18" t="s">
        <v>473</v>
      </c>
      <c r="I18" s="18" t="s">
        <v>393</v>
      </c>
      <c r="J18" s="24"/>
    </row>
    <row r="19" spans="3:19" ht="15.6" x14ac:dyDescent="0.3">
      <c r="C19" s="18" t="s">
        <v>531</v>
      </c>
      <c r="D19" s="18" t="s">
        <v>459</v>
      </c>
      <c r="E19" s="18"/>
      <c r="F19" s="17">
        <v>20</v>
      </c>
      <c r="G19" s="16" t="s">
        <v>200</v>
      </c>
      <c r="H19" s="18" t="s">
        <v>382</v>
      </c>
      <c r="I19" s="18" t="s">
        <v>314</v>
      </c>
      <c r="J19" s="24"/>
    </row>
    <row r="20" spans="3:19" ht="15.6" x14ac:dyDescent="0.3">
      <c r="C20" s="18" t="s">
        <v>530</v>
      </c>
      <c r="D20" s="18" t="s">
        <v>354</v>
      </c>
      <c r="E20" s="18"/>
      <c r="F20" s="17">
        <v>22</v>
      </c>
      <c r="G20" s="16" t="s">
        <v>201</v>
      </c>
      <c r="H20" s="18" t="s">
        <v>385</v>
      </c>
      <c r="I20" s="18" t="s">
        <v>533</v>
      </c>
      <c r="J20" s="24"/>
      <c r="L20" t="s">
        <v>645</v>
      </c>
    </row>
    <row r="21" spans="3:19" ht="15.6" x14ac:dyDescent="0.3">
      <c r="C21" s="18" t="s">
        <v>466</v>
      </c>
      <c r="D21" s="18" t="s">
        <v>312</v>
      </c>
      <c r="E21" s="18"/>
      <c r="F21" s="17">
        <v>25</v>
      </c>
      <c r="G21" s="42" t="s">
        <v>204</v>
      </c>
      <c r="H21" s="18" t="s">
        <v>529</v>
      </c>
      <c r="I21" s="18" t="s">
        <v>357</v>
      </c>
      <c r="J21" s="24"/>
    </row>
    <row r="23" spans="3:19" ht="15.6" x14ac:dyDescent="0.3">
      <c r="C23" s="14"/>
      <c r="D23" s="14"/>
      <c r="E23" s="13"/>
      <c r="F23" s="13"/>
      <c r="G23" s="13"/>
      <c r="H23" s="13"/>
      <c r="I23" s="13"/>
      <c r="J23" s="13"/>
    </row>
  </sheetData>
  <mergeCells count="7">
    <mergeCell ref="C4:J4"/>
    <mergeCell ref="C5:J5"/>
    <mergeCell ref="C7:J7"/>
    <mergeCell ref="C8:E8"/>
    <mergeCell ref="F8:F9"/>
    <mergeCell ref="G8:G9"/>
    <mergeCell ref="H8:J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CA331-5C47-45BC-84BF-9F1A9AA05291}">
  <dimension ref="C4:Q29"/>
  <sheetViews>
    <sheetView workbookViewId="0">
      <selection activeCell="C5" sqref="C5:H5"/>
    </sheetView>
  </sheetViews>
  <sheetFormatPr defaultRowHeight="14.4" x14ac:dyDescent="0.3"/>
  <cols>
    <col min="6" max="6" width="21" customWidth="1"/>
    <col min="10" max="10" width="31.6640625" customWidth="1"/>
    <col min="16" max="16" width="17.44140625" customWidth="1"/>
    <col min="17" max="17" width="44.109375" customWidth="1"/>
  </cols>
  <sheetData>
    <row r="4" spans="3:17" ht="15.6" x14ac:dyDescent="0.3">
      <c r="C4" s="69" t="s">
        <v>656</v>
      </c>
      <c r="D4" s="69"/>
      <c r="E4" s="69"/>
      <c r="F4" s="69"/>
      <c r="G4" s="69"/>
      <c r="H4" s="69"/>
    </row>
    <row r="5" spans="3:17" ht="15.6" x14ac:dyDescent="0.3">
      <c r="C5" s="69" t="s">
        <v>0</v>
      </c>
      <c r="D5" s="69"/>
      <c r="E5" s="69"/>
      <c r="F5" s="69"/>
      <c r="G5" s="69"/>
      <c r="H5" s="69"/>
    </row>
    <row r="6" spans="3:17" ht="15.6" x14ac:dyDescent="0.3">
      <c r="I6" s="2"/>
    </row>
    <row r="7" spans="3:17" ht="15.6" x14ac:dyDescent="0.3">
      <c r="C7" s="2"/>
      <c r="D7" s="2"/>
      <c r="E7" s="2"/>
      <c r="F7" s="2"/>
      <c r="G7" s="2"/>
      <c r="H7" s="2"/>
    </row>
    <row r="8" spans="3:17" ht="15.6" x14ac:dyDescent="0.3">
      <c r="C8" s="70" t="s">
        <v>1</v>
      </c>
      <c r="D8" s="71"/>
      <c r="E8" s="72" t="s">
        <v>2</v>
      </c>
      <c r="F8" s="72" t="s">
        <v>3</v>
      </c>
      <c r="G8" s="74" t="s">
        <v>1</v>
      </c>
      <c r="H8" s="71"/>
    </row>
    <row r="9" spans="3:17" ht="31.2" x14ac:dyDescent="0.3">
      <c r="C9" s="9" t="s">
        <v>151</v>
      </c>
      <c r="D9" s="9" t="s">
        <v>151</v>
      </c>
      <c r="E9" s="73"/>
      <c r="F9" s="73"/>
      <c r="G9" s="9" t="s">
        <v>151</v>
      </c>
      <c r="H9" s="9" t="s">
        <v>151</v>
      </c>
    </row>
    <row r="10" spans="3:17" ht="15.6" x14ac:dyDescent="0.3">
      <c r="C10" s="25" t="s">
        <v>560</v>
      </c>
      <c r="D10" s="28" t="s">
        <v>424</v>
      </c>
      <c r="E10" s="27">
        <v>0</v>
      </c>
      <c r="F10" s="1" t="s">
        <v>5</v>
      </c>
      <c r="G10" s="28" t="s">
        <v>415</v>
      </c>
      <c r="H10" s="28" t="s">
        <v>575</v>
      </c>
    </row>
    <row r="11" spans="3:17" ht="18.600000000000001" customHeight="1" x14ac:dyDescent="0.3">
      <c r="C11" s="25" t="s">
        <v>559</v>
      </c>
      <c r="D11" s="28" t="s">
        <v>318</v>
      </c>
      <c r="E11" s="27">
        <v>1</v>
      </c>
      <c r="F11" s="35" t="s">
        <v>308</v>
      </c>
      <c r="G11" s="28" t="s">
        <v>413</v>
      </c>
      <c r="H11" s="28" t="s">
        <v>574</v>
      </c>
      <c r="J11" t="s">
        <v>369</v>
      </c>
      <c r="K11" t="s">
        <v>374</v>
      </c>
      <c r="L11" t="s">
        <v>451</v>
      </c>
      <c r="M11" t="s">
        <v>452</v>
      </c>
      <c r="N11" t="s">
        <v>453</v>
      </c>
      <c r="O11" t="s">
        <v>454</v>
      </c>
      <c r="P11" t="s">
        <v>377</v>
      </c>
      <c r="Q11" t="s">
        <v>378</v>
      </c>
    </row>
    <row r="12" spans="3:17" ht="18.600000000000001" customHeight="1" x14ac:dyDescent="0.3">
      <c r="C12" s="25" t="s">
        <v>558</v>
      </c>
      <c r="D12" s="28" t="s">
        <v>319</v>
      </c>
      <c r="E12" s="27">
        <v>3</v>
      </c>
      <c r="F12" s="56" t="s">
        <v>539</v>
      </c>
      <c r="G12" s="28" t="s">
        <v>379</v>
      </c>
      <c r="H12" s="28" t="s">
        <v>573</v>
      </c>
      <c r="J12" t="s">
        <v>370</v>
      </c>
      <c r="K12">
        <v>32</v>
      </c>
      <c r="L12">
        <v>32</v>
      </c>
      <c r="M12">
        <v>32</v>
      </c>
      <c r="N12">
        <v>32</v>
      </c>
      <c r="O12">
        <v>32</v>
      </c>
    </row>
    <row r="13" spans="3:17" ht="18.600000000000001" customHeight="1" x14ac:dyDescent="0.3">
      <c r="C13" s="25" t="s">
        <v>557</v>
      </c>
      <c r="D13" s="28" t="s">
        <v>320</v>
      </c>
      <c r="E13" s="27">
        <v>4</v>
      </c>
      <c r="F13" s="57" t="s">
        <v>540</v>
      </c>
      <c r="G13" s="28" t="s">
        <v>465</v>
      </c>
      <c r="H13" s="28" t="s">
        <v>572</v>
      </c>
      <c r="J13" t="s">
        <v>371</v>
      </c>
      <c r="K13">
        <v>32</v>
      </c>
      <c r="L13">
        <v>32</v>
      </c>
      <c r="M13">
        <v>32</v>
      </c>
      <c r="N13">
        <v>32</v>
      </c>
      <c r="O13">
        <v>32</v>
      </c>
    </row>
    <row r="14" spans="3:17" ht="18.600000000000001" customHeight="1" x14ac:dyDescent="0.3">
      <c r="C14" s="25" t="s">
        <v>556</v>
      </c>
      <c r="D14" s="28" t="s">
        <v>323</v>
      </c>
      <c r="E14" s="27">
        <v>6</v>
      </c>
      <c r="F14" s="56" t="s">
        <v>6</v>
      </c>
      <c r="G14" s="28" t="s">
        <v>544</v>
      </c>
      <c r="H14" s="28" t="s">
        <v>571</v>
      </c>
      <c r="J14" t="s">
        <v>576</v>
      </c>
      <c r="K14">
        <v>0</v>
      </c>
      <c r="L14">
        <v>0</v>
      </c>
      <c r="M14">
        <v>0</v>
      </c>
      <c r="N14">
        <v>0</v>
      </c>
      <c r="O14">
        <v>0</v>
      </c>
    </row>
    <row r="15" spans="3:17" ht="18.600000000000001" customHeight="1" x14ac:dyDescent="0.3">
      <c r="C15" s="25" t="s">
        <v>555</v>
      </c>
      <c r="D15" s="28" t="s">
        <v>472</v>
      </c>
      <c r="E15" s="27">
        <v>7</v>
      </c>
      <c r="F15" s="57" t="s">
        <v>7</v>
      </c>
      <c r="G15" s="28" t="s">
        <v>473</v>
      </c>
      <c r="H15" s="28" t="s">
        <v>570</v>
      </c>
      <c r="J15" t="s">
        <v>577</v>
      </c>
      <c r="K15">
        <v>0</v>
      </c>
      <c r="L15">
        <v>0</v>
      </c>
      <c r="M15">
        <v>0</v>
      </c>
      <c r="N15">
        <v>0</v>
      </c>
      <c r="O15">
        <v>0</v>
      </c>
    </row>
    <row r="16" spans="3:17" ht="15.6" x14ac:dyDescent="0.3">
      <c r="C16" s="25" t="s">
        <v>554</v>
      </c>
      <c r="D16" s="28" t="s">
        <v>311</v>
      </c>
      <c r="E16" s="27">
        <v>9</v>
      </c>
      <c r="F16" s="1" t="s">
        <v>8</v>
      </c>
      <c r="G16" s="28" t="s">
        <v>339</v>
      </c>
      <c r="H16" s="28" t="s">
        <v>569</v>
      </c>
      <c r="J16" t="s">
        <v>372</v>
      </c>
      <c r="K16">
        <v>32</v>
      </c>
      <c r="L16">
        <v>32</v>
      </c>
      <c r="M16">
        <v>32</v>
      </c>
      <c r="N16">
        <v>32</v>
      </c>
      <c r="O16">
        <v>32</v>
      </c>
    </row>
    <row r="17" spans="3:17" ht="18.600000000000001" customHeight="1" x14ac:dyDescent="0.3">
      <c r="C17" s="25" t="s">
        <v>553</v>
      </c>
      <c r="D17" s="28" t="s">
        <v>502</v>
      </c>
      <c r="E17" s="27">
        <v>11</v>
      </c>
      <c r="F17" s="56" t="s">
        <v>9</v>
      </c>
      <c r="G17" s="28" t="s">
        <v>528</v>
      </c>
      <c r="H17" s="28" t="s">
        <v>568</v>
      </c>
      <c r="J17" t="s">
        <v>373</v>
      </c>
      <c r="K17">
        <v>32</v>
      </c>
      <c r="L17">
        <v>32</v>
      </c>
      <c r="M17">
        <v>32</v>
      </c>
      <c r="N17">
        <v>32</v>
      </c>
      <c r="O17">
        <v>32</v>
      </c>
      <c r="P17">
        <f>SUM(K12:O17)</f>
        <v>640</v>
      </c>
      <c r="Q17" s="48">
        <f>PRODUCT(P17,4)</f>
        <v>2560</v>
      </c>
    </row>
    <row r="18" spans="3:17" ht="18.600000000000001" customHeight="1" x14ac:dyDescent="0.3">
      <c r="C18" s="25" t="s">
        <v>552</v>
      </c>
      <c r="D18" s="28" t="s">
        <v>426</v>
      </c>
      <c r="E18" s="27">
        <v>13</v>
      </c>
      <c r="F18" s="1" t="s">
        <v>10</v>
      </c>
      <c r="G18" s="28" t="s">
        <v>529</v>
      </c>
      <c r="H18" s="28" t="s">
        <v>567</v>
      </c>
    </row>
    <row r="19" spans="3:17" ht="15.6" x14ac:dyDescent="0.3">
      <c r="C19" s="25" t="s">
        <v>551</v>
      </c>
      <c r="D19" s="28" t="s">
        <v>358</v>
      </c>
      <c r="E19" s="27">
        <v>15</v>
      </c>
      <c r="F19" s="56" t="s">
        <v>11</v>
      </c>
      <c r="G19" s="28" t="s">
        <v>545</v>
      </c>
      <c r="H19" s="28" t="s">
        <v>566</v>
      </c>
    </row>
    <row r="20" spans="3:17" ht="15.6" x14ac:dyDescent="0.3">
      <c r="C20" s="25" t="s">
        <v>550</v>
      </c>
      <c r="D20" s="28" t="s">
        <v>561</v>
      </c>
      <c r="E20" s="27">
        <v>18</v>
      </c>
      <c r="F20" s="1" t="s">
        <v>13</v>
      </c>
      <c r="G20" s="28" t="s">
        <v>347</v>
      </c>
      <c r="H20" s="28" t="s">
        <v>565</v>
      </c>
      <c r="J20" t="s">
        <v>646</v>
      </c>
    </row>
    <row r="21" spans="3:17" ht="18.600000000000001" customHeight="1" x14ac:dyDescent="0.3">
      <c r="C21" s="25" t="s">
        <v>549</v>
      </c>
      <c r="D21" s="28" t="s">
        <v>471</v>
      </c>
      <c r="E21" s="27">
        <v>20</v>
      </c>
      <c r="F21" s="56" t="s">
        <v>14</v>
      </c>
      <c r="G21" s="28" t="s">
        <v>344</v>
      </c>
      <c r="H21" s="28" t="s">
        <v>564</v>
      </c>
    </row>
    <row r="22" spans="3:17" ht="18.600000000000001" customHeight="1" x14ac:dyDescent="0.3">
      <c r="C22" s="25" t="s">
        <v>548</v>
      </c>
      <c r="D22" s="28" t="s">
        <v>505</v>
      </c>
      <c r="E22" s="27">
        <v>23</v>
      </c>
      <c r="F22" s="1" t="s">
        <v>15</v>
      </c>
      <c r="G22" s="28" t="s">
        <v>337</v>
      </c>
      <c r="H22" s="28" t="s">
        <v>449</v>
      </c>
    </row>
    <row r="23" spans="3:17" ht="18.600000000000001" customHeight="1" x14ac:dyDescent="0.3">
      <c r="C23" s="25" t="s">
        <v>470</v>
      </c>
      <c r="D23" s="28" t="s">
        <v>397</v>
      </c>
      <c r="E23" s="27">
        <v>25</v>
      </c>
      <c r="F23" s="1" t="s">
        <v>16</v>
      </c>
      <c r="G23" s="28" t="s">
        <v>389</v>
      </c>
      <c r="H23" s="28" t="s">
        <v>509</v>
      </c>
    </row>
    <row r="24" spans="3:17" ht="18.600000000000001" customHeight="1" x14ac:dyDescent="0.3">
      <c r="C24" s="25" t="s">
        <v>326</v>
      </c>
      <c r="D24" s="28" t="s">
        <v>445</v>
      </c>
      <c r="E24" s="27">
        <v>27</v>
      </c>
      <c r="F24" s="1" t="s">
        <v>17</v>
      </c>
      <c r="G24" s="28" t="s">
        <v>335</v>
      </c>
      <c r="H24" s="28" t="s">
        <v>563</v>
      </c>
    </row>
    <row r="25" spans="3:17" ht="18.600000000000001" customHeight="1" x14ac:dyDescent="0.3">
      <c r="C25" s="25" t="s">
        <v>547</v>
      </c>
      <c r="D25" s="28" t="s">
        <v>365</v>
      </c>
      <c r="E25" s="27">
        <v>28</v>
      </c>
      <c r="F25" s="1" t="s">
        <v>18</v>
      </c>
      <c r="G25" s="28" t="s">
        <v>485</v>
      </c>
      <c r="H25" s="28" t="s">
        <v>508</v>
      </c>
    </row>
    <row r="26" spans="3:17" ht="18.600000000000001" customHeight="1" x14ac:dyDescent="0.3">
      <c r="C26" s="25" t="s">
        <v>546</v>
      </c>
      <c r="D26" s="28" t="s">
        <v>534</v>
      </c>
      <c r="E26" s="27">
        <v>31</v>
      </c>
      <c r="F26" s="1" t="s">
        <v>19</v>
      </c>
      <c r="G26" s="28" t="s">
        <v>387</v>
      </c>
      <c r="H26" s="28" t="s">
        <v>562</v>
      </c>
    </row>
    <row r="27" spans="3:17" ht="18.600000000000001" customHeight="1" x14ac:dyDescent="0.3">
      <c r="C27" s="25" t="s">
        <v>542</v>
      </c>
      <c r="D27" s="28" t="s">
        <v>461</v>
      </c>
      <c r="E27" s="27">
        <v>32</v>
      </c>
      <c r="F27" s="1" t="s">
        <v>20</v>
      </c>
      <c r="G27" s="28" t="s">
        <v>330</v>
      </c>
      <c r="H27" s="28" t="s">
        <v>368</v>
      </c>
    </row>
    <row r="28" spans="3:17" ht="15.6" x14ac:dyDescent="0.3">
      <c r="C28" s="2"/>
      <c r="D28" s="2"/>
      <c r="E28" s="2"/>
      <c r="F28" s="2"/>
      <c r="G28" s="2"/>
      <c r="H28" s="2"/>
    </row>
    <row r="29" spans="3:17" ht="15.6" x14ac:dyDescent="0.3">
      <c r="C29" s="2"/>
      <c r="D29" s="2"/>
      <c r="E29" s="2"/>
      <c r="F29" s="2"/>
      <c r="G29" s="2"/>
      <c r="H29" s="3"/>
    </row>
  </sheetData>
  <mergeCells count="6">
    <mergeCell ref="C4:H4"/>
    <mergeCell ref="C5:H5"/>
    <mergeCell ref="C8:D8"/>
    <mergeCell ref="E8:E9"/>
    <mergeCell ref="F8:F9"/>
    <mergeCell ref="G8:H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B0DB9-A3C6-4F13-87D2-C919E855E118}">
  <dimension ref="C4:P50"/>
  <sheetViews>
    <sheetView workbookViewId="0">
      <selection activeCell="C4" sqref="C4:F4"/>
    </sheetView>
  </sheetViews>
  <sheetFormatPr defaultRowHeight="14.4" x14ac:dyDescent="0.3"/>
  <cols>
    <col min="2" max="2" width="8.88671875" customWidth="1"/>
    <col min="5" max="5" width="26.33203125" customWidth="1"/>
    <col min="9" max="9" width="22.6640625" customWidth="1"/>
    <col min="15" max="15" width="17" customWidth="1"/>
    <col min="16" max="16" width="42.88671875" customWidth="1"/>
  </cols>
  <sheetData>
    <row r="4" spans="3:16" ht="15.6" x14ac:dyDescent="0.3">
      <c r="C4" s="60" t="s">
        <v>655</v>
      </c>
      <c r="D4" s="60"/>
      <c r="E4" s="60"/>
      <c r="F4" s="60"/>
    </row>
    <row r="5" spans="3:16" ht="15.6" x14ac:dyDescent="0.3">
      <c r="C5" s="60" t="s">
        <v>150</v>
      </c>
      <c r="D5" s="60"/>
      <c r="E5" s="60"/>
      <c r="F5" s="60"/>
      <c r="G5" s="29"/>
    </row>
    <row r="7" spans="3:16" ht="15.6" x14ac:dyDescent="0.3">
      <c r="C7" s="20"/>
      <c r="D7" s="20"/>
      <c r="E7" s="20"/>
      <c r="F7" s="20"/>
    </row>
    <row r="8" spans="3:16" ht="46.8" x14ac:dyDescent="0.3">
      <c r="C8" s="9" t="s">
        <v>1</v>
      </c>
      <c r="D8" s="62" t="s">
        <v>2</v>
      </c>
      <c r="E8" s="75" t="s">
        <v>3</v>
      </c>
      <c r="F8" s="9" t="s">
        <v>1</v>
      </c>
    </row>
    <row r="9" spans="3:16" ht="31.2" x14ac:dyDescent="0.3">
      <c r="C9" s="9" t="s">
        <v>151</v>
      </c>
      <c r="D9" s="62"/>
      <c r="E9" s="75"/>
      <c r="F9" s="9" t="s">
        <v>151</v>
      </c>
    </row>
    <row r="10" spans="3:16" ht="15.6" x14ac:dyDescent="0.3">
      <c r="C10" s="10" t="s">
        <v>584</v>
      </c>
      <c r="D10" s="11">
        <v>0</v>
      </c>
      <c r="E10" s="12" t="s">
        <v>5</v>
      </c>
      <c r="F10" s="10" t="s">
        <v>599</v>
      </c>
    </row>
    <row r="11" spans="3:16" ht="15.6" x14ac:dyDescent="0.3">
      <c r="C11" s="10" t="s">
        <v>583</v>
      </c>
      <c r="D11" s="11">
        <v>1</v>
      </c>
      <c r="E11" s="35" t="s">
        <v>308</v>
      </c>
      <c r="F11" s="10" t="s">
        <v>598</v>
      </c>
      <c r="I11" t="s">
        <v>369</v>
      </c>
      <c r="J11" t="s">
        <v>374</v>
      </c>
      <c r="K11" t="s">
        <v>451</v>
      </c>
      <c r="L11" t="s">
        <v>452</v>
      </c>
      <c r="M11" t="s">
        <v>453</v>
      </c>
      <c r="N11" t="s">
        <v>454</v>
      </c>
      <c r="O11" t="s">
        <v>377</v>
      </c>
      <c r="P11" t="s">
        <v>378</v>
      </c>
    </row>
    <row r="12" spans="3:16" ht="15.6" x14ac:dyDescent="0.3">
      <c r="C12" s="10" t="s">
        <v>582</v>
      </c>
      <c r="D12" s="11">
        <v>6</v>
      </c>
      <c r="E12" s="12" t="s">
        <v>90</v>
      </c>
      <c r="F12" s="10" t="s">
        <v>597</v>
      </c>
      <c r="I12" t="s">
        <v>370</v>
      </c>
      <c r="J12">
        <v>56</v>
      </c>
      <c r="K12">
        <v>56</v>
      </c>
      <c r="L12">
        <v>56</v>
      </c>
      <c r="M12">
        <v>56</v>
      </c>
      <c r="N12">
        <v>56</v>
      </c>
    </row>
    <row r="13" spans="3:16" ht="15.6" x14ac:dyDescent="0.3">
      <c r="C13" s="10" t="s">
        <v>549</v>
      </c>
      <c r="D13" s="11">
        <v>9</v>
      </c>
      <c r="E13" s="12" t="s">
        <v>92</v>
      </c>
      <c r="F13" s="10" t="s">
        <v>565</v>
      </c>
      <c r="I13" t="s">
        <v>371</v>
      </c>
      <c r="J13">
        <v>36</v>
      </c>
      <c r="K13">
        <v>36</v>
      </c>
      <c r="L13">
        <v>36</v>
      </c>
      <c r="M13">
        <v>36</v>
      </c>
      <c r="N13">
        <v>36</v>
      </c>
    </row>
    <row r="14" spans="3:16" ht="15.6" x14ac:dyDescent="0.3">
      <c r="C14" s="10" t="s">
        <v>543</v>
      </c>
      <c r="D14" s="11">
        <v>12</v>
      </c>
      <c r="E14" s="12" t="s">
        <v>94</v>
      </c>
      <c r="F14" s="10" t="s">
        <v>511</v>
      </c>
      <c r="I14" t="s">
        <v>372</v>
      </c>
      <c r="J14">
        <v>36</v>
      </c>
      <c r="K14">
        <v>36</v>
      </c>
      <c r="L14">
        <v>36</v>
      </c>
      <c r="M14">
        <v>36</v>
      </c>
      <c r="N14">
        <v>36</v>
      </c>
    </row>
    <row r="15" spans="3:16" ht="15.6" x14ac:dyDescent="0.3">
      <c r="C15" s="10" t="s">
        <v>548</v>
      </c>
      <c r="D15" s="11">
        <v>14</v>
      </c>
      <c r="E15" s="12" t="s">
        <v>95</v>
      </c>
      <c r="F15" s="10" t="s">
        <v>596</v>
      </c>
      <c r="I15" t="s">
        <v>373</v>
      </c>
      <c r="J15">
        <v>56</v>
      </c>
      <c r="K15">
        <v>56</v>
      </c>
      <c r="L15">
        <v>56</v>
      </c>
      <c r="M15">
        <v>56</v>
      </c>
      <c r="N15">
        <v>56</v>
      </c>
      <c r="O15">
        <f>SUM(J12:N15)</f>
        <v>920</v>
      </c>
      <c r="P15" s="48">
        <f>PRODUCT(O15,4)</f>
        <v>3680</v>
      </c>
    </row>
    <row r="16" spans="3:16" ht="15.6" x14ac:dyDescent="0.3">
      <c r="C16" s="10" t="s">
        <v>470</v>
      </c>
      <c r="D16" s="11">
        <v>17</v>
      </c>
      <c r="E16" s="12" t="s">
        <v>155</v>
      </c>
      <c r="F16" s="10" t="s">
        <v>449</v>
      </c>
    </row>
    <row r="17" spans="3:9" ht="15.6" x14ac:dyDescent="0.3">
      <c r="C17" s="10" t="s">
        <v>326</v>
      </c>
      <c r="D17" s="11">
        <v>19</v>
      </c>
      <c r="E17" s="12" t="s">
        <v>158</v>
      </c>
      <c r="F17" s="10" t="s">
        <v>595</v>
      </c>
    </row>
    <row r="18" spans="3:9" ht="15.6" x14ac:dyDescent="0.3">
      <c r="C18" s="10" t="s">
        <v>547</v>
      </c>
      <c r="D18" s="11">
        <v>21</v>
      </c>
      <c r="E18" s="12" t="s">
        <v>159</v>
      </c>
      <c r="F18" s="10" t="s">
        <v>509</v>
      </c>
      <c r="I18" t="s">
        <v>644</v>
      </c>
    </row>
    <row r="19" spans="3:9" ht="15.6" x14ac:dyDescent="0.3">
      <c r="C19" s="10" t="s">
        <v>442</v>
      </c>
      <c r="D19" s="11">
        <v>22</v>
      </c>
      <c r="E19" s="12" t="s">
        <v>160</v>
      </c>
      <c r="F19" s="10" t="s">
        <v>563</v>
      </c>
    </row>
    <row r="20" spans="3:9" ht="15.6" x14ac:dyDescent="0.3">
      <c r="C20" s="10" t="s">
        <v>546</v>
      </c>
      <c r="D20" s="11">
        <v>23</v>
      </c>
      <c r="E20" s="12" t="s">
        <v>20</v>
      </c>
      <c r="F20" s="10" t="s">
        <v>508</v>
      </c>
    </row>
    <row r="21" spans="3:9" ht="15.6" x14ac:dyDescent="0.3">
      <c r="C21" s="10" t="s">
        <v>474</v>
      </c>
      <c r="D21" s="11">
        <v>27</v>
      </c>
      <c r="E21" s="12" t="s">
        <v>161</v>
      </c>
      <c r="F21" s="10" t="s">
        <v>447</v>
      </c>
    </row>
    <row r="22" spans="3:9" ht="15.6" x14ac:dyDescent="0.3">
      <c r="C22" s="10" t="s">
        <v>388</v>
      </c>
      <c r="D22" s="11">
        <v>29</v>
      </c>
      <c r="E22" s="12" t="s">
        <v>162</v>
      </c>
      <c r="F22" s="10" t="s">
        <v>506</v>
      </c>
    </row>
    <row r="23" spans="3:9" ht="15.6" x14ac:dyDescent="0.3">
      <c r="C23" s="10" t="s">
        <v>581</v>
      </c>
      <c r="D23" s="11">
        <v>33</v>
      </c>
      <c r="E23" s="12" t="s">
        <v>163</v>
      </c>
      <c r="F23" s="10" t="s">
        <v>594</v>
      </c>
    </row>
    <row r="24" spans="3:9" ht="15.6" x14ac:dyDescent="0.3">
      <c r="C24" s="10" t="s">
        <v>485</v>
      </c>
      <c r="D24" s="11">
        <v>35</v>
      </c>
      <c r="E24" s="12" t="s">
        <v>164</v>
      </c>
      <c r="F24" s="10" t="s">
        <v>534</v>
      </c>
    </row>
    <row r="25" spans="3:9" ht="15.6" x14ac:dyDescent="0.3">
      <c r="C25" s="10" t="s">
        <v>335</v>
      </c>
      <c r="D25" s="11">
        <v>36</v>
      </c>
      <c r="E25" s="12" t="s">
        <v>166</v>
      </c>
      <c r="F25" s="10" t="s">
        <v>365</v>
      </c>
    </row>
    <row r="26" spans="3:9" ht="15.6" x14ac:dyDescent="0.3">
      <c r="C26" s="10" t="s">
        <v>389</v>
      </c>
      <c r="D26" s="11">
        <v>40</v>
      </c>
      <c r="E26" s="12" t="s">
        <v>167</v>
      </c>
      <c r="F26" s="10" t="s">
        <v>445</v>
      </c>
    </row>
    <row r="27" spans="3:9" ht="15.6" x14ac:dyDescent="0.3">
      <c r="C27" s="10" t="s">
        <v>346</v>
      </c>
      <c r="D27" s="11">
        <v>43</v>
      </c>
      <c r="E27" s="49" t="s">
        <v>580</v>
      </c>
      <c r="F27" s="10" t="s">
        <v>363</v>
      </c>
    </row>
    <row r="28" spans="3:9" ht="15.6" x14ac:dyDescent="0.3">
      <c r="C28" s="10" t="s">
        <v>349</v>
      </c>
      <c r="D28" s="11">
        <v>46</v>
      </c>
      <c r="E28" s="49" t="s">
        <v>169</v>
      </c>
      <c r="F28" s="10" t="s">
        <v>593</v>
      </c>
    </row>
    <row r="29" spans="3:9" ht="15.6" x14ac:dyDescent="0.3">
      <c r="C29" s="10" t="s">
        <v>350</v>
      </c>
      <c r="D29" s="11">
        <v>47</v>
      </c>
      <c r="E29" s="49" t="s">
        <v>579</v>
      </c>
      <c r="F29" s="10" t="s">
        <v>471</v>
      </c>
    </row>
    <row r="30" spans="3:9" ht="15.6" x14ac:dyDescent="0.3">
      <c r="C30" s="10" t="s">
        <v>481</v>
      </c>
      <c r="D30" s="11">
        <v>49</v>
      </c>
      <c r="E30" s="49" t="s">
        <v>170</v>
      </c>
      <c r="F30" s="10" t="s">
        <v>561</v>
      </c>
    </row>
    <row r="31" spans="3:9" ht="15.6" x14ac:dyDescent="0.3">
      <c r="C31" s="10" t="s">
        <v>530</v>
      </c>
      <c r="D31" s="11">
        <v>52</v>
      </c>
      <c r="E31" s="49" t="s">
        <v>171</v>
      </c>
      <c r="F31" s="10" t="s">
        <v>427</v>
      </c>
    </row>
    <row r="32" spans="3:9" ht="15.6" x14ac:dyDescent="0.3">
      <c r="C32" s="10" t="s">
        <v>529</v>
      </c>
      <c r="D32" s="11">
        <v>53</v>
      </c>
      <c r="E32" s="49" t="s">
        <v>578</v>
      </c>
      <c r="F32" s="10" t="s">
        <v>357</v>
      </c>
    </row>
    <row r="33" spans="3:6" ht="15.6" x14ac:dyDescent="0.3">
      <c r="C33" s="51" t="s">
        <v>528</v>
      </c>
      <c r="D33" s="58">
        <v>56</v>
      </c>
      <c r="E33" s="49" t="s">
        <v>172</v>
      </c>
      <c r="F33" s="51" t="s">
        <v>460</v>
      </c>
    </row>
    <row r="34" spans="3:6" ht="15.6" x14ac:dyDescent="0.3">
      <c r="C34" s="10" t="s">
        <v>380</v>
      </c>
      <c r="D34" s="11">
        <v>59</v>
      </c>
      <c r="E34" s="12" t="s">
        <v>174</v>
      </c>
      <c r="F34" s="10" t="s">
        <v>425</v>
      </c>
    </row>
    <row r="35" spans="3:6" ht="15.6" x14ac:dyDescent="0.3">
      <c r="C35" s="10" t="s">
        <v>463</v>
      </c>
      <c r="D35" s="11">
        <v>61</v>
      </c>
      <c r="E35" s="49" t="s">
        <v>175</v>
      </c>
      <c r="F35" s="10" t="s">
        <v>323</v>
      </c>
    </row>
    <row r="36" spans="3:6" ht="15.6" x14ac:dyDescent="0.3">
      <c r="C36" s="10" t="s">
        <v>465</v>
      </c>
      <c r="D36" s="11">
        <v>64</v>
      </c>
      <c r="E36" s="12" t="s">
        <v>176</v>
      </c>
      <c r="F36" s="10" t="s">
        <v>322</v>
      </c>
    </row>
    <row r="37" spans="3:6" ht="15.6" x14ac:dyDescent="0.3">
      <c r="C37" s="10" t="s">
        <v>381</v>
      </c>
      <c r="D37" s="11">
        <v>67</v>
      </c>
      <c r="E37" s="12" t="s">
        <v>177</v>
      </c>
      <c r="F37" s="10" t="s">
        <v>592</v>
      </c>
    </row>
    <row r="38" spans="3:6" ht="18.600000000000001" customHeight="1" x14ac:dyDescent="0.3">
      <c r="C38" s="10" t="s">
        <v>413</v>
      </c>
      <c r="D38" s="11">
        <v>69</v>
      </c>
      <c r="E38" s="49" t="s">
        <v>20</v>
      </c>
      <c r="F38" s="10" t="s">
        <v>318</v>
      </c>
    </row>
    <row r="39" spans="3:6" ht="15.6" x14ac:dyDescent="0.3">
      <c r="C39" s="10" t="s">
        <v>585</v>
      </c>
      <c r="D39" s="11">
        <v>70</v>
      </c>
      <c r="E39" s="12" t="s">
        <v>178</v>
      </c>
      <c r="F39" s="10" t="s">
        <v>321</v>
      </c>
    </row>
    <row r="40" spans="3:6" ht="15.6" x14ac:dyDescent="0.3">
      <c r="C40" s="10" t="s">
        <v>586</v>
      </c>
      <c r="D40" s="11">
        <v>71</v>
      </c>
      <c r="E40" s="12" t="s">
        <v>159</v>
      </c>
      <c r="F40" s="10" t="s">
        <v>590</v>
      </c>
    </row>
    <row r="41" spans="3:6" ht="15.6" x14ac:dyDescent="0.3">
      <c r="C41" s="10" t="s">
        <v>587</v>
      </c>
      <c r="D41" s="11">
        <v>73</v>
      </c>
      <c r="E41" s="12" t="s">
        <v>158</v>
      </c>
      <c r="F41" s="10" t="s">
        <v>457</v>
      </c>
    </row>
    <row r="42" spans="3:6" ht="15.6" x14ac:dyDescent="0.3">
      <c r="C42" s="10" t="s">
        <v>488</v>
      </c>
      <c r="D42" s="11">
        <v>75</v>
      </c>
      <c r="E42" s="12" t="s">
        <v>155</v>
      </c>
      <c r="F42" s="10" t="s">
        <v>429</v>
      </c>
    </row>
    <row r="43" spans="3:6" ht="15.6" x14ac:dyDescent="0.3">
      <c r="C43" s="10" t="s">
        <v>467</v>
      </c>
      <c r="D43" s="11">
        <v>78</v>
      </c>
      <c r="E43" s="12" t="s">
        <v>95</v>
      </c>
      <c r="F43" s="10" t="s">
        <v>430</v>
      </c>
    </row>
    <row r="44" spans="3:6" ht="15.6" x14ac:dyDescent="0.3">
      <c r="C44" s="10" t="s">
        <v>588</v>
      </c>
      <c r="D44" s="11">
        <v>80</v>
      </c>
      <c r="E44" s="12" t="s">
        <v>94</v>
      </c>
      <c r="F44" s="10" t="s">
        <v>591</v>
      </c>
    </row>
    <row r="45" spans="3:6" ht="15.6" x14ac:dyDescent="0.3">
      <c r="C45" s="10" t="s">
        <v>420</v>
      </c>
      <c r="D45" s="11">
        <v>83</v>
      </c>
      <c r="E45" s="12" t="s">
        <v>92</v>
      </c>
      <c r="F45" s="10" t="s">
        <v>458</v>
      </c>
    </row>
    <row r="46" spans="3:6" ht="15.6" x14ac:dyDescent="0.3">
      <c r="C46" s="10" t="s">
        <v>489</v>
      </c>
      <c r="D46" s="11">
        <v>86</v>
      </c>
      <c r="E46" s="12" t="s">
        <v>90</v>
      </c>
      <c r="F46" s="10" t="s">
        <v>432</v>
      </c>
    </row>
    <row r="47" spans="3:6" ht="15.6" x14ac:dyDescent="0.3">
      <c r="C47" s="10" t="s">
        <v>589</v>
      </c>
      <c r="D47" s="11">
        <v>91</v>
      </c>
      <c r="E47" s="35" t="s">
        <v>308</v>
      </c>
      <c r="F47" s="10" t="s">
        <v>516</v>
      </c>
    </row>
    <row r="48" spans="3:6" ht="15.6" x14ac:dyDescent="0.3">
      <c r="C48" s="10" t="s">
        <v>423</v>
      </c>
      <c r="D48" s="11">
        <v>92</v>
      </c>
      <c r="E48" s="12" t="s">
        <v>182</v>
      </c>
      <c r="F48" s="10" t="s">
        <v>434</v>
      </c>
    </row>
    <row r="49" spans="3:6" ht="15.6" x14ac:dyDescent="0.3">
      <c r="C49" s="8"/>
      <c r="D49" s="8"/>
      <c r="E49" s="8"/>
      <c r="F49" s="8"/>
    </row>
    <row r="50" spans="3:6" ht="15.6" x14ac:dyDescent="0.3">
      <c r="C50" s="8"/>
      <c r="D50" s="8"/>
      <c r="E50" s="8"/>
      <c r="F50" s="8"/>
    </row>
  </sheetData>
  <mergeCells count="4">
    <mergeCell ref="C4:F4"/>
    <mergeCell ref="C5:F5"/>
    <mergeCell ref="D8:D9"/>
    <mergeCell ref="E8:E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F868D-0F53-4CE6-A2FA-97BFD09AD18E}">
  <dimension ref="B4:R36"/>
  <sheetViews>
    <sheetView topLeftCell="B28" workbookViewId="0">
      <selection activeCell="C5" sqref="C5:H5"/>
    </sheetView>
  </sheetViews>
  <sheetFormatPr defaultRowHeight="14.4" x14ac:dyDescent="0.3"/>
  <cols>
    <col min="6" max="6" width="19.5546875" customWidth="1"/>
    <col min="11" max="11" width="19.44140625" customWidth="1"/>
    <col min="17" max="17" width="15.5546875" customWidth="1"/>
    <col min="18" max="18" width="29.88671875" customWidth="1"/>
  </cols>
  <sheetData>
    <row r="4" spans="2:18" ht="15.6" x14ac:dyDescent="0.3">
      <c r="C4" s="60" t="s">
        <v>654</v>
      </c>
      <c r="D4" s="60"/>
      <c r="E4" s="60"/>
      <c r="F4" s="60"/>
      <c r="G4" s="60"/>
      <c r="H4" s="60"/>
    </row>
    <row r="5" spans="2:18" ht="15.6" x14ac:dyDescent="0.3">
      <c r="B5" s="21"/>
      <c r="C5" s="60" t="s">
        <v>289</v>
      </c>
      <c r="D5" s="60"/>
      <c r="E5" s="60"/>
      <c r="F5" s="60"/>
      <c r="G5" s="60"/>
      <c r="H5" s="60"/>
    </row>
    <row r="6" spans="2:18" x14ac:dyDescent="0.3">
      <c r="B6" s="21"/>
    </row>
    <row r="7" spans="2:18" ht="15.6" x14ac:dyDescent="0.3">
      <c r="B7" s="21"/>
      <c r="C7" s="76"/>
      <c r="D7" s="76"/>
      <c r="E7" s="76"/>
      <c r="F7" s="76"/>
      <c r="G7" s="76"/>
      <c r="H7" s="76"/>
    </row>
    <row r="8" spans="2:18" ht="15.6" x14ac:dyDescent="0.3">
      <c r="C8" s="77" t="s">
        <v>1</v>
      </c>
      <c r="D8" s="78"/>
      <c r="E8" s="63" t="s">
        <v>2</v>
      </c>
      <c r="F8" s="79" t="s">
        <v>3</v>
      </c>
      <c r="G8" s="77" t="s">
        <v>1</v>
      </c>
      <c r="H8" s="78"/>
    </row>
    <row r="9" spans="2:18" ht="31.2" x14ac:dyDescent="0.3">
      <c r="C9" s="9" t="s">
        <v>184</v>
      </c>
      <c r="D9" s="9" t="s">
        <v>184</v>
      </c>
      <c r="E9" s="64"/>
      <c r="F9" s="80"/>
      <c r="G9" s="9" t="s">
        <v>184</v>
      </c>
      <c r="H9" s="9" t="s">
        <v>184</v>
      </c>
    </row>
    <row r="10" spans="2:18" ht="18.600000000000001" x14ac:dyDescent="0.3">
      <c r="C10" s="10" t="s">
        <v>638</v>
      </c>
      <c r="D10" s="10" t="s">
        <v>43</v>
      </c>
      <c r="E10" s="11">
        <v>0</v>
      </c>
      <c r="F10" s="12" t="s">
        <v>5</v>
      </c>
      <c r="G10" s="10" t="s">
        <v>639</v>
      </c>
      <c r="H10" s="10" t="s">
        <v>249</v>
      </c>
      <c r="K10" t="s">
        <v>369</v>
      </c>
      <c r="L10" t="s">
        <v>450</v>
      </c>
      <c r="M10" t="s">
        <v>451</v>
      </c>
      <c r="N10" t="s">
        <v>452</v>
      </c>
      <c r="O10" t="s">
        <v>453</v>
      </c>
      <c r="P10" t="s">
        <v>454</v>
      </c>
      <c r="Q10" t="s">
        <v>630</v>
      </c>
      <c r="R10" t="s">
        <v>378</v>
      </c>
    </row>
    <row r="11" spans="2:18" ht="18.600000000000001" x14ac:dyDescent="0.3">
      <c r="C11" s="10" t="s">
        <v>157</v>
      </c>
      <c r="D11" s="10" t="s">
        <v>38</v>
      </c>
      <c r="E11" s="11">
        <v>1</v>
      </c>
      <c r="F11" s="35" t="s">
        <v>308</v>
      </c>
      <c r="G11" s="10" t="s">
        <v>205</v>
      </c>
      <c r="H11" s="10" t="s">
        <v>287</v>
      </c>
    </row>
    <row r="12" spans="2:18" ht="18.600000000000001" x14ac:dyDescent="0.3">
      <c r="C12" s="10" t="s">
        <v>98</v>
      </c>
      <c r="D12" s="10" t="s">
        <v>33</v>
      </c>
      <c r="E12" s="11">
        <v>6</v>
      </c>
      <c r="F12" s="12" t="s">
        <v>90</v>
      </c>
      <c r="G12" s="10" t="s">
        <v>206</v>
      </c>
      <c r="H12" s="10" t="s">
        <v>207</v>
      </c>
      <c r="K12" t="s">
        <v>370</v>
      </c>
      <c r="L12">
        <v>54</v>
      </c>
      <c r="M12">
        <v>54</v>
      </c>
      <c r="N12">
        <v>54</v>
      </c>
      <c r="O12">
        <v>54</v>
      </c>
      <c r="P12">
        <v>54</v>
      </c>
    </row>
    <row r="13" spans="2:18" ht="18.600000000000001" x14ac:dyDescent="0.3">
      <c r="C13" s="10" t="s">
        <v>190</v>
      </c>
      <c r="D13" s="10" t="s">
        <v>208</v>
      </c>
      <c r="E13" s="11">
        <v>9</v>
      </c>
      <c r="F13" s="12" t="s">
        <v>92</v>
      </c>
      <c r="G13" s="10" t="s">
        <v>209</v>
      </c>
      <c r="H13" s="10" t="s">
        <v>210</v>
      </c>
      <c r="K13" t="s">
        <v>371</v>
      </c>
      <c r="L13">
        <v>54</v>
      </c>
      <c r="M13">
        <v>54</v>
      </c>
      <c r="N13">
        <v>54</v>
      </c>
      <c r="O13">
        <v>54</v>
      </c>
      <c r="P13">
        <v>54</v>
      </c>
    </row>
    <row r="14" spans="2:18" ht="18.600000000000001" x14ac:dyDescent="0.3">
      <c r="C14" s="10" t="s">
        <v>102</v>
      </c>
      <c r="D14" s="10" t="s">
        <v>137</v>
      </c>
      <c r="E14" s="11">
        <v>12</v>
      </c>
      <c r="F14" s="12" t="s">
        <v>94</v>
      </c>
      <c r="G14" s="10" t="s">
        <v>211</v>
      </c>
      <c r="H14" s="10" t="s">
        <v>212</v>
      </c>
      <c r="K14" t="s">
        <v>372</v>
      </c>
      <c r="L14">
        <v>60</v>
      </c>
      <c r="M14">
        <v>60</v>
      </c>
      <c r="N14">
        <v>60</v>
      </c>
      <c r="O14">
        <v>60</v>
      </c>
      <c r="P14">
        <v>60</v>
      </c>
    </row>
    <row r="15" spans="2:18" ht="18.600000000000001" x14ac:dyDescent="0.3">
      <c r="C15" s="10" t="s">
        <v>194</v>
      </c>
      <c r="D15" s="10" t="s">
        <v>213</v>
      </c>
      <c r="E15" s="11">
        <v>14</v>
      </c>
      <c r="F15" s="12" t="s">
        <v>95</v>
      </c>
      <c r="G15" s="10" t="s">
        <v>214</v>
      </c>
      <c r="H15" s="10" t="s">
        <v>152</v>
      </c>
      <c r="K15" t="s">
        <v>373</v>
      </c>
      <c r="L15">
        <v>54</v>
      </c>
      <c r="M15">
        <v>54</v>
      </c>
      <c r="N15">
        <v>54</v>
      </c>
      <c r="O15">
        <v>54</v>
      </c>
      <c r="P15">
        <v>54</v>
      </c>
      <c r="Q15" s="41">
        <f>SUM(L12:P15)</f>
        <v>1110</v>
      </c>
      <c r="R15" s="41">
        <f>PRODUCT(Q15,4)</f>
        <v>4440</v>
      </c>
    </row>
    <row r="16" spans="2:18" ht="18.600000000000001" x14ac:dyDescent="0.3">
      <c r="C16" s="10" t="s">
        <v>108</v>
      </c>
      <c r="D16" s="10" t="s">
        <v>135</v>
      </c>
      <c r="E16" s="11">
        <v>17</v>
      </c>
      <c r="F16" s="12" t="s">
        <v>155</v>
      </c>
      <c r="G16" s="10" t="s">
        <v>215</v>
      </c>
      <c r="H16" s="10" t="s">
        <v>216</v>
      </c>
    </row>
    <row r="17" spans="3:11" ht="18.600000000000001" x14ac:dyDescent="0.3">
      <c r="C17" s="10" t="s">
        <v>109</v>
      </c>
      <c r="D17" s="10" t="s">
        <v>149</v>
      </c>
      <c r="E17" s="11">
        <v>19</v>
      </c>
      <c r="F17" s="12" t="s">
        <v>158</v>
      </c>
      <c r="G17" s="10" t="s">
        <v>217</v>
      </c>
      <c r="H17" s="10" t="s">
        <v>218</v>
      </c>
    </row>
    <row r="18" spans="3:11" ht="18.600000000000001" x14ac:dyDescent="0.3">
      <c r="C18" s="10" t="s">
        <v>165</v>
      </c>
      <c r="D18" s="10" t="s">
        <v>219</v>
      </c>
      <c r="E18" s="11">
        <v>21</v>
      </c>
      <c r="F18" s="12" t="s">
        <v>159</v>
      </c>
      <c r="G18" s="10" t="s">
        <v>220</v>
      </c>
      <c r="H18" s="10" t="s">
        <v>153</v>
      </c>
      <c r="K18" t="s">
        <v>645</v>
      </c>
    </row>
    <row r="19" spans="3:11" ht="18.600000000000001" x14ac:dyDescent="0.3">
      <c r="C19" s="10" t="s">
        <v>110</v>
      </c>
      <c r="D19" s="10" t="s">
        <v>133</v>
      </c>
      <c r="E19" s="11">
        <v>22</v>
      </c>
      <c r="F19" s="12" t="s">
        <v>178</v>
      </c>
      <c r="G19" s="10" t="s">
        <v>221</v>
      </c>
      <c r="H19" s="10" t="s">
        <v>222</v>
      </c>
    </row>
    <row r="20" spans="3:11" ht="18.600000000000001" x14ac:dyDescent="0.3">
      <c r="C20" s="10" t="s">
        <v>223</v>
      </c>
      <c r="D20" s="10" t="s">
        <v>146</v>
      </c>
      <c r="E20" s="11">
        <v>22</v>
      </c>
      <c r="F20" s="12" t="s">
        <v>178</v>
      </c>
      <c r="G20" s="10" t="s">
        <v>224</v>
      </c>
      <c r="H20" s="10" t="s">
        <v>154</v>
      </c>
    </row>
    <row r="21" spans="3:11" ht="18.600000000000001" x14ac:dyDescent="0.3">
      <c r="C21" s="10" t="s">
        <v>202</v>
      </c>
      <c r="D21" s="10" t="s">
        <v>131</v>
      </c>
      <c r="E21" s="11">
        <v>23</v>
      </c>
      <c r="F21" s="12" t="s">
        <v>20</v>
      </c>
      <c r="G21" s="10" t="s">
        <v>225</v>
      </c>
      <c r="H21" s="10" t="s">
        <v>280</v>
      </c>
    </row>
    <row r="22" spans="3:11" ht="18.600000000000001" x14ac:dyDescent="0.3">
      <c r="C22" s="10" t="s">
        <v>226</v>
      </c>
      <c r="D22" s="10" t="s">
        <v>227</v>
      </c>
      <c r="E22" s="11">
        <v>27</v>
      </c>
      <c r="F22" s="12" t="s">
        <v>161</v>
      </c>
      <c r="G22" s="10" t="s">
        <v>228</v>
      </c>
      <c r="H22" s="10" t="s">
        <v>156</v>
      </c>
    </row>
    <row r="23" spans="3:11" ht="18.600000000000001" x14ac:dyDescent="0.3">
      <c r="C23" s="10" t="s">
        <v>114</v>
      </c>
      <c r="D23" s="10" t="s">
        <v>128</v>
      </c>
      <c r="E23" s="11">
        <v>29</v>
      </c>
      <c r="F23" s="12" t="s">
        <v>162</v>
      </c>
      <c r="G23" s="10" t="s">
        <v>229</v>
      </c>
      <c r="H23" s="10" t="s">
        <v>91</v>
      </c>
    </row>
    <row r="24" spans="3:11" ht="18.600000000000001" x14ac:dyDescent="0.3">
      <c r="C24" s="10" t="s">
        <v>230</v>
      </c>
      <c r="D24" s="10" t="s">
        <v>125</v>
      </c>
      <c r="E24" s="11">
        <v>33</v>
      </c>
      <c r="F24" s="12" t="s">
        <v>163</v>
      </c>
      <c r="G24" s="10" t="s">
        <v>231</v>
      </c>
      <c r="H24" s="10" t="s">
        <v>93</v>
      </c>
    </row>
    <row r="25" spans="3:11" ht="18.600000000000001" x14ac:dyDescent="0.3">
      <c r="C25" s="10" t="s">
        <v>232</v>
      </c>
      <c r="D25" s="10" t="s">
        <v>233</v>
      </c>
      <c r="E25" s="11">
        <v>35</v>
      </c>
      <c r="F25" s="12" t="s">
        <v>164</v>
      </c>
      <c r="G25" s="10" t="s">
        <v>234</v>
      </c>
      <c r="H25" s="10" t="s">
        <v>235</v>
      </c>
    </row>
    <row r="26" spans="3:11" ht="18.600000000000001" x14ac:dyDescent="0.3">
      <c r="C26" s="10" t="s">
        <v>12</v>
      </c>
      <c r="D26" s="10" t="s">
        <v>181</v>
      </c>
      <c r="E26" s="11">
        <v>38</v>
      </c>
      <c r="F26" s="12" t="s">
        <v>236</v>
      </c>
      <c r="G26" s="10" t="s">
        <v>12</v>
      </c>
      <c r="H26" s="10" t="s">
        <v>12</v>
      </c>
    </row>
    <row r="27" spans="3:11" ht="18.600000000000001" x14ac:dyDescent="0.3">
      <c r="C27" s="10" t="s">
        <v>12</v>
      </c>
      <c r="D27" s="10" t="s">
        <v>180</v>
      </c>
      <c r="E27" s="11">
        <v>41</v>
      </c>
      <c r="F27" s="12" t="s">
        <v>164</v>
      </c>
      <c r="G27" s="10" t="s">
        <v>12</v>
      </c>
      <c r="H27" s="11" t="s">
        <v>12</v>
      </c>
    </row>
    <row r="28" spans="3:11" ht="18.600000000000001" x14ac:dyDescent="0.3">
      <c r="C28" s="10" t="s">
        <v>198</v>
      </c>
      <c r="D28" s="10" t="s">
        <v>179</v>
      </c>
      <c r="E28" s="11">
        <v>42</v>
      </c>
      <c r="F28" s="12" t="s">
        <v>166</v>
      </c>
      <c r="G28" s="10" t="s">
        <v>237</v>
      </c>
      <c r="H28" s="10" t="s">
        <v>238</v>
      </c>
    </row>
    <row r="29" spans="3:11" ht="18.600000000000001" x14ac:dyDescent="0.3">
      <c r="C29" s="10" t="s">
        <v>239</v>
      </c>
      <c r="D29" s="10" t="s">
        <v>240</v>
      </c>
      <c r="E29" s="11">
        <v>46</v>
      </c>
      <c r="F29" s="12" t="s">
        <v>241</v>
      </c>
      <c r="G29" s="10" t="s">
        <v>28</v>
      </c>
      <c r="H29" s="10" t="s">
        <v>97</v>
      </c>
    </row>
    <row r="30" spans="3:11" ht="18.600000000000001" x14ac:dyDescent="0.3">
      <c r="C30" s="10" t="s">
        <v>192</v>
      </c>
      <c r="D30" s="10" t="s">
        <v>120</v>
      </c>
      <c r="E30" s="11">
        <v>49</v>
      </c>
      <c r="F30" s="12" t="s">
        <v>242</v>
      </c>
      <c r="G30" s="10" t="s">
        <v>32</v>
      </c>
      <c r="H30" s="10" t="s">
        <v>100</v>
      </c>
      <c r="I30" s="13"/>
    </row>
    <row r="31" spans="3:11" ht="18.600000000000001" x14ac:dyDescent="0.3">
      <c r="C31" s="10" t="s">
        <v>187</v>
      </c>
      <c r="D31" s="10" t="s">
        <v>118</v>
      </c>
      <c r="E31" s="11">
        <v>54</v>
      </c>
      <c r="F31" s="12" t="s">
        <v>243</v>
      </c>
      <c r="G31" s="10" t="s">
        <v>47</v>
      </c>
      <c r="H31" s="10" t="s">
        <v>244</v>
      </c>
      <c r="I31" s="13"/>
    </row>
    <row r="32" spans="3:11" ht="18.600000000000001" x14ac:dyDescent="0.3">
      <c r="C32" s="10" t="s">
        <v>26</v>
      </c>
      <c r="D32" s="10" t="s">
        <v>173</v>
      </c>
      <c r="E32" s="11">
        <v>56</v>
      </c>
      <c r="F32" s="12" t="s">
        <v>245</v>
      </c>
      <c r="G32" s="10" t="s">
        <v>141</v>
      </c>
      <c r="H32" s="10" t="s">
        <v>105</v>
      </c>
      <c r="I32" s="13"/>
    </row>
    <row r="33" spans="3:9" ht="18.600000000000001" x14ac:dyDescent="0.3">
      <c r="C33" s="10" t="s">
        <v>29</v>
      </c>
      <c r="D33" s="10" t="s">
        <v>116</v>
      </c>
      <c r="E33" s="11">
        <v>58</v>
      </c>
      <c r="F33" s="12" t="s">
        <v>246</v>
      </c>
      <c r="G33" s="10" t="s">
        <v>138</v>
      </c>
      <c r="H33" s="10" t="s">
        <v>168</v>
      </c>
      <c r="I33" s="13"/>
    </row>
    <row r="34" spans="3:9" ht="18.600000000000001" x14ac:dyDescent="0.3">
      <c r="C34" s="10" t="s">
        <v>34</v>
      </c>
      <c r="D34" s="10" t="s">
        <v>113</v>
      </c>
      <c r="E34" s="11">
        <v>60</v>
      </c>
      <c r="F34" s="12" t="s">
        <v>247</v>
      </c>
      <c r="G34" s="10" t="s">
        <v>136</v>
      </c>
      <c r="H34" s="10" t="s">
        <v>203</v>
      </c>
      <c r="I34" s="13"/>
    </row>
    <row r="36" spans="3:9" ht="15.6" x14ac:dyDescent="0.3">
      <c r="C36" s="14"/>
      <c r="D36" s="14"/>
      <c r="E36" s="13"/>
      <c r="F36" s="34"/>
      <c r="G36" s="8"/>
      <c r="H36" s="8"/>
    </row>
  </sheetData>
  <mergeCells count="7">
    <mergeCell ref="C4:H4"/>
    <mergeCell ref="C5:H5"/>
    <mergeCell ref="C7:H7"/>
    <mergeCell ref="C8:D8"/>
    <mergeCell ref="E8:E9"/>
    <mergeCell ref="F8:F9"/>
    <mergeCell ref="G8:H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B5368-EEF3-4089-B8E0-71D3B646DDD7}">
  <dimension ref="B4:U31"/>
  <sheetViews>
    <sheetView workbookViewId="0">
      <selection activeCell="N19" sqref="N19"/>
    </sheetView>
  </sheetViews>
  <sheetFormatPr defaultRowHeight="14.4" x14ac:dyDescent="0.3"/>
  <cols>
    <col min="8" max="8" width="22.44140625" customWidth="1"/>
    <col min="14" max="14" width="22" customWidth="1"/>
    <col min="20" max="20" width="18.5546875" customWidth="1"/>
    <col min="21" max="21" width="42.44140625" customWidth="1"/>
  </cols>
  <sheetData>
    <row r="4" spans="3:21" ht="15.6" x14ac:dyDescent="0.3">
      <c r="C4" s="65" t="s">
        <v>653</v>
      </c>
      <c r="D4" s="65"/>
      <c r="E4" s="65"/>
      <c r="F4" s="65"/>
      <c r="G4" s="65"/>
      <c r="H4" s="65"/>
      <c r="I4" s="65"/>
      <c r="J4" s="65"/>
      <c r="K4" s="65"/>
    </row>
    <row r="5" spans="3:21" ht="15.6" x14ac:dyDescent="0.3">
      <c r="C5" s="65" t="s">
        <v>248</v>
      </c>
      <c r="D5" s="65"/>
      <c r="E5" s="65"/>
      <c r="F5" s="65"/>
      <c r="G5" s="65"/>
      <c r="H5" s="65"/>
      <c r="I5" s="65"/>
      <c r="J5" s="65"/>
      <c r="K5" s="65"/>
      <c r="L5" s="21"/>
    </row>
    <row r="6" spans="3:21" x14ac:dyDescent="0.3">
      <c r="L6" s="21"/>
    </row>
    <row r="7" spans="3:21" ht="15.6" x14ac:dyDescent="0.3">
      <c r="C7" s="66"/>
      <c r="D7" s="66"/>
      <c r="E7" s="66"/>
      <c r="F7" s="66"/>
      <c r="G7" s="66"/>
      <c r="H7" s="66"/>
      <c r="I7" s="66"/>
      <c r="J7" s="66"/>
      <c r="K7" s="66"/>
      <c r="L7" s="21"/>
    </row>
    <row r="8" spans="3:21" ht="15.6" x14ac:dyDescent="0.3">
      <c r="C8" s="67" t="s">
        <v>1</v>
      </c>
      <c r="D8" s="67"/>
      <c r="E8" s="67"/>
      <c r="F8" s="67" t="s">
        <v>2</v>
      </c>
      <c r="G8" s="67" t="s">
        <v>2</v>
      </c>
      <c r="H8" s="68" t="s">
        <v>3</v>
      </c>
      <c r="I8" s="67" t="s">
        <v>1</v>
      </c>
      <c r="J8" s="67"/>
      <c r="K8" s="67"/>
    </row>
    <row r="9" spans="3:21" ht="31.2" x14ac:dyDescent="0.3">
      <c r="C9" s="15" t="s">
        <v>184</v>
      </c>
      <c r="D9" s="15" t="s">
        <v>184</v>
      </c>
      <c r="E9" s="15" t="s">
        <v>184</v>
      </c>
      <c r="F9" s="67"/>
      <c r="G9" s="67"/>
      <c r="H9" s="68"/>
      <c r="I9" s="15" t="s">
        <v>184</v>
      </c>
      <c r="J9" s="15" t="s">
        <v>184</v>
      </c>
      <c r="K9" s="15" t="s">
        <v>184</v>
      </c>
    </row>
    <row r="10" spans="3:21" ht="15.6" x14ac:dyDescent="0.3">
      <c r="C10" s="18" t="s">
        <v>601</v>
      </c>
      <c r="D10" s="18" t="s">
        <v>434</v>
      </c>
      <c r="E10" s="30" t="s">
        <v>572</v>
      </c>
      <c r="F10" s="17">
        <v>0</v>
      </c>
      <c r="G10" s="17">
        <v>0</v>
      </c>
      <c r="H10" s="16" t="s">
        <v>5</v>
      </c>
      <c r="I10" s="18" t="s">
        <v>467</v>
      </c>
      <c r="J10" s="18" t="s">
        <v>564</v>
      </c>
      <c r="K10" s="30" t="s">
        <v>629</v>
      </c>
      <c r="N10" t="s">
        <v>369</v>
      </c>
      <c r="O10" t="s">
        <v>374</v>
      </c>
      <c r="P10" t="s">
        <v>451</v>
      </c>
      <c r="Q10" t="s">
        <v>452</v>
      </c>
      <c r="R10" t="s">
        <v>453</v>
      </c>
      <c r="S10" t="s">
        <v>454</v>
      </c>
      <c r="T10" t="s">
        <v>377</v>
      </c>
      <c r="U10" t="s">
        <v>378</v>
      </c>
    </row>
    <row r="11" spans="3:21" ht="18.600000000000001" customHeight="1" x14ac:dyDescent="0.3">
      <c r="C11" s="18" t="s">
        <v>12</v>
      </c>
      <c r="D11" s="18" t="s">
        <v>605</v>
      </c>
      <c r="E11" s="30" t="s">
        <v>619</v>
      </c>
      <c r="F11" s="17" t="s">
        <v>12</v>
      </c>
      <c r="G11" s="17">
        <v>1</v>
      </c>
      <c r="H11" s="35" t="s">
        <v>308</v>
      </c>
      <c r="I11" s="18" t="s">
        <v>526</v>
      </c>
      <c r="J11" s="18" t="s">
        <v>449</v>
      </c>
      <c r="K11" s="30" t="s">
        <v>12</v>
      </c>
      <c r="N11" t="s">
        <v>370</v>
      </c>
      <c r="O11">
        <v>34</v>
      </c>
      <c r="P11">
        <v>34</v>
      </c>
      <c r="Q11">
        <v>34</v>
      </c>
      <c r="R11">
        <v>34</v>
      </c>
      <c r="S11">
        <v>34</v>
      </c>
    </row>
    <row r="12" spans="3:21" ht="15.6" x14ac:dyDescent="0.3">
      <c r="C12" s="18" t="s">
        <v>324</v>
      </c>
      <c r="D12" s="18" t="s">
        <v>515</v>
      </c>
      <c r="E12" s="30" t="s">
        <v>575</v>
      </c>
      <c r="F12" s="17">
        <v>4</v>
      </c>
      <c r="G12" s="17">
        <v>6</v>
      </c>
      <c r="H12" s="16" t="s">
        <v>90</v>
      </c>
      <c r="I12" s="18" t="s">
        <v>586</v>
      </c>
      <c r="J12" s="18" t="s">
        <v>448</v>
      </c>
      <c r="K12" s="30" t="s">
        <v>628</v>
      </c>
      <c r="N12" t="s">
        <v>371</v>
      </c>
      <c r="O12">
        <v>49</v>
      </c>
      <c r="P12">
        <v>49</v>
      </c>
      <c r="Q12">
        <v>49</v>
      </c>
      <c r="R12">
        <v>49</v>
      </c>
      <c r="S12">
        <v>49</v>
      </c>
    </row>
    <row r="13" spans="3:21" ht="15.6" x14ac:dyDescent="0.3">
      <c r="C13" s="18" t="s">
        <v>325</v>
      </c>
      <c r="D13" s="18" t="s">
        <v>514</v>
      </c>
      <c r="E13" s="30" t="s">
        <v>618</v>
      </c>
      <c r="F13" s="17">
        <v>7</v>
      </c>
      <c r="G13" s="17">
        <v>9</v>
      </c>
      <c r="H13" s="16" t="s">
        <v>92</v>
      </c>
      <c r="I13" s="18" t="s">
        <v>585</v>
      </c>
      <c r="J13" s="18" t="s">
        <v>508</v>
      </c>
      <c r="K13" s="30" t="s">
        <v>409</v>
      </c>
      <c r="N13" t="s">
        <v>455</v>
      </c>
      <c r="O13">
        <v>49</v>
      </c>
      <c r="P13">
        <v>49</v>
      </c>
      <c r="Q13">
        <v>49</v>
      </c>
      <c r="R13">
        <v>49</v>
      </c>
      <c r="S13">
        <v>49</v>
      </c>
    </row>
    <row r="14" spans="3:21" ht="15.6" x14ac:dyDescent="0.3">
      <c r="C14" s="18" t="s">
        <v>326</v>
      </c>
      <c r="D14" s="18" t="s">
        <v>537</v>
      </c>
      <c r="E14" s="30" t="s">
        <v>617</v>
      </c>
      <c r="F14" s="17">
        <v>10</v>
      </c>
      <c r="G14" s="17">
        <v>12</v>
      </c>
      <c r="H14" s="16" t="s">
        <v>94</v>
      </c>
      <c r="I14" s="18" t="s">
        <v>479</v>
      </c>
      <c r="J14" s="18" t="s">
        <v>562</v>
      </c>
      <c r="K14" s="30" t="s">
        <v>408</v>
      </c>
      <c r="N14" t="s">
        <v>456</v>
      </c>
      <c r="O14">
        <v>34</v>
      </c>
      <c r="P14">
        <v>34</v>
      </c>
      <c r="Q14">
        <v>34</v>
      </c>
      <c r="R14">
        <v>34</v>
      </c>
      <c r="S14">
        <v>34</v>
      </c>
    </row>
    <row r="15" spans="3:21" ht="15.6" x14ac:dyDescent="0.3">
      <c r="C15" s="18" t="s">
        <v>547</v>
      </c>
      <c r="D15" s="18" t="s">
        <v>430</v>
      </c>
      <c r="E15" s="30" t="s">
        <v>402</v>
      </c>
      <c r="F15" s="17">
        <v>12</v>
      </c>
      <c r="G15" s="17">
        <v>14</v>
      </c>
      <c r="H15" s="16" t="s">
        <v>95</v>
      </c>
      <c r="I15" s="18" t="s">
        <v>527</v>
      </c>
      <c r="J15" s="18" t="s">
        <v>368</v>
      </c>
      <c r="K15" s="30" t="s">
        <v>627</v>
      </c>
      <c r="N15" t="s">
        <v>411</v>
      </c>
      <c r="O15">
        <v>49</v>
      </c>
      <c r="P15">
        <v>49</v>
      </c>
      <c r="Q15">
        <v>49</v>
      </c>
      <c r="R15">
        <v>49</v>
      </c>
      <c r="S15">
        <v>49</v>
      </c>
    </row>
    <row r="16" spans="3:21" ht="15.6" x14ac:dyDescent="0.3">
      <c r="C16" s="18" t="s">
        <v>600</v>
      </c>
      <c r="D16" s="18" t="s">
        <v>429</v>
      </c>
      <c r="E16" s="30" t="s">
        <v>403</v>
      </c>
      <c r="F16" s="17">
        <v>15</v>
      </c>
      <c r="G16" s="17">
        <v>17</v>
      </c>
      <c r="H16" s="16" t="s">
        <v>155</v>
      </c>
      <c r="I16" s="18" t="s">
        <v>465</v>
      </c>
      <c r="J16" s="18" t="s">
        <v>446</v>
      </c>
      <c r="K16" s="30" t="s">
        <v>626</v>
      </c>
      <c r="N16" t="s">
        <v>412</v>
      </c>
      <c r="O16">
        <v>34</v>
      </c>
      <c r="P16">
        <v>34</v>
      </c>
      <c r="Q16">
        <v>34</v>
      </c>
      <c r="R16">
        <v>34</v>
      </c>
      <c r="S16">
        <v>34</v>
      </c>
      <c r="T16">
        <f>SUM(O11:S16)</f>
        <v>1245</v>
      </c>
      <c r="U16" s="48">
        <f>PRODUCT(T16,4)</f>
        <v>4980</v>
      </c>
    </row>
    <row r="17" spans="2:14" ht="15.6" x14ac:dyDescent="0.3">
      <c r="C17" s="18" t="s">
        <v>328</v>
      </c>
      <c r="D17" s="18" t="s">
        <v>603</v>
      </c>
      <c r="E17" s="30" t="s">
        <v>616</v>
      </c>
      <c r="F17" s="17">
        <v>17</v>
      </c>
      <c r="G17" s="17">
        <v>19</v>
      </c>
      <c r="H17" s="16" t="s">
        <v>158</v>
      </c>
      <c r="I17" s="18" t="s">
        <v>340</v>
      </c>
      <c r="J17" s="18" t="s">
        <v>594</v>
      </c>
      <c r="K17" s="30" t="s">
        <v>625</v>
      </c>
    </row>
    <row r="18" spans="2:14" ht="15.6" x14ac:dyDescent="0.3">
      <c r="C18" s="18" t="s">
        <v>391</v>
      </c>
      <c r="D18" s="18" t="s">
        <v>602</v>
      </c>
      <c r="E18" s="30" t="s">
        <v>615</v>
      </c>
      <c r="F18" s="17">
        <v>19</v>
      </c>
      <c r="G18" s="17">
        <v>21</v>
      </c>
      <c r="H18" s="16" t="s">
        <v>159</v>
      </c>
      <c r="I18" s="18" t="s">
        <v>544</v>
      </c>
      <c r="J18" s="18" t="s">
        <v>399</v>
      </c>
      <c r="K18" s="30" t="s">
        <v>624</v>
      </c>
    </row>
    <row r="19" spans="2:14" ht="15.6" x14ac:dyDescent="0.3">
      <c r="C19" s="18" t="s">
        <v>474</v>
      </c>
      <c r="D19" s="18" t="s">
        <v>590</v>
      </c>
      <c r="E19" s="30" t="s">
        <v>614</v>
      </c>
      <c r="F19" s="17">
        <v>20</v>
      </c>
      <c r="G19" s="17">
        <v>22</v>
      </c>
      <c r="H19" s="16" t="s">
        <v>178</v>
      </c>
      <c r="I19" s="18" t="s">
        <v>380</v>
      </c>
      <c r="J19" s="18" t="s">
        <v>398</v>
      </c>
      <c r="K19" s="30" t="s">
        <v>623</v>
      </c>
      <c r="N19" t="s">
        <v>644</v>
      </c>
    </row>
    <row r="20" spans="2:14" ht="15.6" x14ac:dyDescent="0.3">
      <c r="C20" s="18" t="s">
        <v>330</v>
      </c>
      <c r="D20" s="18" t="s">
        <v>321</v>
      </c>
      <c r="E20" s="30" t="s">
        <v>613</v>
      </c>
      <c r="F20" s="17">
        <v>20</v>
      </c>
      <c r="G20" s="17">
        <v>22</v>
      </c>
      <c r="H20" s="16" t="s">
        <v>178</v>
      </c>
      <c r="I20" s="18" t="s">
        <v>382</v>
      </c>
      <c r="J20" s="18" t="s">
        <v>604</v>
      </c>
      <c r="K20" s="30" t="s">
        <v>622</v>
      </c>
    </row>
    <row r="21" spans="2:14" ht="15.6" x14ac:dyDescent="0.3">
      <c r="C21" s="18" t="s">
        <v>441</v>
      </c>
      <c r="D21" s="18" t="s">
        <v>318</v>
      </c>
      <c r="E21" s="30" t="s">
        <v>613</v>
      </c>
      <c r="F21" s="17">
        <v>21</v>
      </c>
      <c r="G21" s="17">
        <v>23</v>
      </c>
      <c r="H21" s="42" t="s">
        <v>20</v>
      </c>
      <c r="I21" s="18" t="s">
        <v>339</v>
      </c>
      <c r="J21" s="18" t="s">
        <v>445</v>
      </c>
      <c r="K21" s="30" t="s">
        <v>407</v>
      </c>
    </row>
    <row r="22" spans="2:14" ht="15.6" x14ac:dyDescent="0.3">
      <c r="C22" s="18" t="s">
        <v>581</v>
      </c>
      <c r="D22" s="18" t="s">
        <v>392</v>
      </c>
      <c r="E22" s="30" t="s">
        <v>612</v>
      </c>
      <c r="F22" s="17">
        <v>25</v>
      </c>
      <c r="G22" s="17">
        <v>27</v>
      </c>
      <c r="H22" s="42" t="s">
        <v>161</v>
      </c>
      <c r="I22" s="18" t="s">
        <v>352</v>
      </c>
      <c r="J22" s="18" t="s">
        <v>317</v>
      </c>
      <c r="K22" s="30" t="s">
        <v>621</v>
      </c>
    </row>
    <row r="23" spans="2:14" ht="15.6" x14ac:dyDescent="0.3">
      <c r="C23" s="18" t="s">
        <v>485</v>
      </c>
      <c r="D23" s="18" t="s">
        <v>322</v>
      </c>
      <c r="E23" s="30" t="s">
        <v>404</v>
      </c>
      <c r="F23" s="17">
        <v>27</v>
      </c>
      <c r="G23" s="17">
        <v>29</v>
      </c>
      <c r="H23" s="42" t="s">
        <v>162</v>
      </c>
      <c r="I23" s="18" t="s">
        <v>384</v>
      </c>
      <c r="J23" s="18" t="s">
        <v>362</v>
      </c>
      <c r="K23" s="30" t="s">
        <v>406</v>
      </c>
    </row>
    <row r="24" spans="2:14" ht="15.6" x14ac:dyDescent="0.3">
      <c r="C24" s="18" t="s">
        <v>541</v>
      </c>
      <c r="D24" s="18" t="s">
        <v>501</v>
      </c>
      <c r="E24" s="30" t="s">
        <v>611</v>
      </c>
      <c r="F24" s="17">
        <v>31</v>
      </c>
      <c r="G24" s="17">
        <v>33</v>
      </c>
      <c r="H24" s="16" t="s">
        <v>163</v>
      </c>
      <c r="I24" s="18" t="s">
        <v>466</v>
      </c>
      <c r="J24" s="18" t="s">
        <v>360</v>
      </c>
      <c r="K24" s="30" t="s">
        <v>410</v>
      </c>
    </row>
    <row r="25" spans="2:14" ht="15.6" x14ac:dyDescent="0.3">
      <c r="C25" s="18" t="s">
        <v>484</v>
      </c>
      <c r="D25" s="18" t="s">
        <v>310</v>
      </c>
      <c r="E25" s="30" t="s">
        <v>405</v>
      </c>
      <c r="F25" s="17">
        <v>33</v>
      </c>
      <c r="G25" s="17">
        <v>35</v>
      </c>
      <c r="H25" s="16" t="s">
        <v>164</v>
      </c>
      <c r="I25" s="18" t="s">
        <v>530</v>
      </c>
      <c r="J25" s="18" t="s">
        <v>394</v>
      </c>
      <c r="K25" s="30" t="s">
        <v>620</v>
      </c>
    </row>
    <row r="26" spans="2:14" ht="15.6" x14ac:dyDescent="0.3">
      <c r="C26" s="24" t="s">
        <v>12</v>
      </c>
      <c r="D26" s="40">
        <v>0.6430555555555556</v>
      </c>
      <c r="E26" s="30" t="s">
        <v>610</v>
      </c>
      <c r="F26" s="17" t="s">
        <v>12</v>
      </c>
      <c r="G26" s="17">
        <v>38</v>
      </c>
      <c r="H26" s="16" t="s">
        <v>236</v>
      </c>
      <c r="I26" s="18" t="s">
        <v>383</v>
      </c>
      <c r="J26" s="18" t="s">
        <v>12</v>
      </c>
      <c r="K26" s="31" t="s">
        <v>12</v>
      </c>
    </row>
    <row r="27" spans="2:14" ht="15.6" x14ac:dyDescent="0.3">
      <c r="C27" s="24" t="s">
        <v>12</v>
      </c>
      <c r="D27" s="18" t="s">
        <v>354</v>
      </c>
      <c r="E27" s="30" t="s">
        <v>609</v>
      </c>
      <c r="F27" s="17" t="s">
        <v>12</v>
      </c>
      <c r="G27" s="17">
        <v>41</v>
      </c>
      <c r="H27" s="16" t="s">
        <v>164</v>
      </c>
      <c r="I27" s="59" t="s">
        <v>347</v>
      </c>
      <c r="J27" s="18" t="s">
        <v>12</v>
      </c>
      <c r="K27" s="30" t="s">
        <v>12</v>
      </c>
    </row>
    <row r="28" spans="2:14" ht="18.600000000000001" customHeight="1" x14ac:dyDescent="0.3">
      <c r="C28" s="24" t="s">
        <v>12</v>
      </c>
      <c r="D28" s="18" t="s">
        <v>357</v>
      </c>
      <c r="E28" s="30" t="s">
        <v>606</v>
      </c>
      <c r="F28" s="17" t="s">
        <v>12</v>
      </c>
      <c r="G28" s="17">
        <v>45</v>
      </c>
      <c r="H28" s="42" t="s">
        <v>167</v>
      </c>
      <c r="I28" s="18" t="s">
        <v>349</v>
      </c>
      <c r="J28" s="18" t="s">
        <v>12</v>
      </c>
      <c r="K28" s="30" t="s">
        <v>12</v>
      </c>
    </row>
    <row r="29" spans="2:14" ht="15.6" x14ac:dyDescent="0.3">
      <c r="C29" s="18" t="s">
        <v>336</v>
      </c>
      <c r="D29" s="18" t="s">
        <v>314</v>
      </c>
      <c r="E29" s="30" t="s">
        <v>607</v>
      </c>
      <c r="F29" s="17">
        <v>34</v>
      </c>
      <c r="G29" s="17">
        <v>49</v>
      </c>
      <c r="H29" s="42" t="s">
        <v>166</v>
      </c>
      <c r="I29" s="18" t="s">
        <v>337</v>
      </c>
      <c r="J29" s="18" t="s">
        <v>315</v>
      </c>
      <c r="K29" s="30" t="s">
        <v>608</v>
      </c>
    </row>
    <row r="31" spans="2:14" ht="15.6" x14ac:dyDescent="0.3">
      <c r="B31" s="13"/>
      <c r="C31" s="14"/>
      <c r="D31" s="14"/>
      <c r="E31" s="13"/>
      <c r="F31" s="33"/>
      <c r="I31" s="13"/>
      <c r="J31" s="13"/>
      <c r="K31" s="13"/>
      <c r="L31" s="13"/>
    </row>
  </sheetData>
  <mergeCells count="8">
    <mergeCell ref="C4:K4"/>
    <mergeCell ref="C5:K5"/>
    <mergeCell ref="C7:K7"/>
    <mergeCell ref="C8:E8"/>
    <mergeCell ref="F8:F9"/>
    <mergeCell ref="G8:G9"/>
    <mergeCell ref="H8:H9"/>
    <mergeCell ref="I8:K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EBDE6-81A3-472C-9EAD-098195F4B47C}">
  <dimension ref="B5:P32"/>
  <sheetViews>
    <sheetView workbookViewId="0">
      <selection activeCell="I23" sqref="I23"/>
    </sheetView>
  </sheetViews>
  <sheetFormatPr defaultRowHeight="14.4" x14ac:dyDescent="0.3"/>
  <cols>
    <col min="5" max="5" width="17.6640625" customWidth="1"/>
    <col min="9" max="9" width="15.6640625" customWidth="1"/>
    <col min="15" max="15" width="18.33203125" customWidth="1"/>
    <col min="16" max="16" width="42.33203125" customWidth="1"/>
  </cols>
  <sheetData>
    <row r="5" spans="3:7" ht="15.6" x14ac:dyDescent="0.3">
      <c r="C5" s="60" t="s">
        <v>652</v>
      </c>
      <c r="D5" s="60"/>
      <c r="E5" s="60"/>
      <c r="F5" s="60"/>
    </row>
    <row r="6" spans="3:7" ht="15.6" x14ac:dyDescent="0.3">
      <c r="C6" s="60" t="s">
        <v>264</v>
      </c>
      <c r="D6" s="60"/>
      <c r="E6" s="60"/>
      <c r="F6" s="60"/>
      <c r="G6" s="21"/>
    </row>
    <row r="7" spans="3:7" x14ac:dyDescent="0.3">
      <c r="G7" s="21"/>
    </row>
    <row r="8" spans="3:7" ht="15.6" x14ac:dyDescent="0.3">
      <c r="C8" s="81"/>
      <c r="D8" s="81"/>
      <c r="E8" s="81"/>
      <c r="F8" s="81"/>
      <c r="G8" s="21"/>
    </row>
    <row r="9" spans="3:7" ht="46.8" x14ac:dyDescent="0.3">
      <c r="C9" s="9" t="s">
        <v>1</v>
      </c>
      <c r="D9" s="62" t="s">
        <v>2</v>
      </c>
      <c r="E9" s="75" t="s">
        <v>3</v>
      </c>
      <c r="F9" s="9" t="s">
        <v>1</v>
      </c>
    </row>
    <row r="10" spans="3:7" ht="15.6" x14ac:dyDescent="0.3">
      <c r="C10" s="9" t="s">
        <v>376</v>
      </c>
      <c r="D10" s="62"/>
      <c r="E10" s="75"/>
      <c r="F10" s="9" t="s">
        <v>376</v>
      </c>
    </row>
    <row r="11" spans="3:7" ht="15.6" x14ac:dyDescent="0.3">
      <c r="C11" s="52">
        <v>0.29166666666666669</v>
      </c>
      <c r="D11" s="11">
        <v>0</v>
      </c>
      <c r="E11" s="12" t="s">
        <v>5</v>
      </c>
      <c r="F11" s="52">
        <v>0.46180555555555558</v>
      </c>
    </row>
    <row r="12" spans="3:7" ht="15.6" x14ac:dyDescent="0.3">
      <c r="C12" s="52">
        <v>0.29375000000000001</v>
      </c>
      <c r="D12" s="11">
        <v>1</v>
      </c>
      <c r="E12" s="35" t="s">
        <v>308</v>
      </c>
      <c r="F12" s="52">
        <v>0.45763888888888887</v>
      </c>
    </row>
    <row r="13" spans="3:7" ht="15.6" x14ac:dyDescent="0.3">
      <c r="C13" s="52">
        <v>0.29583333333333334</v>
      </c>
      <c r="D13" s="11">
        <v>3</v>
      </c>
      <c r="E13" s="12" t="s">
        <v>148</v>
      </c>
      <c r="F13" s="52">
        <v>0.45555555555555555</v>
      </c>
    </row>
    <row r="14" spans="3:7" ht="15.6" x14ac:dyDescent="0.3">
      <c r="C14" s="52">
        <v>0.29722222222222222</v>
      </c>
      <c r="D14" s="11">
        <v>5</v>
      </c>
      <c r="E14" s="12" t="s">
        <v>147</v>
      </c>
      <c r="F14" s="52">
        <v>0.45416666666666666</v>
      </c>
    </row>
    <row r="15" spans="3:7" ht="15.6" x14ac:dyDescent="0.3">
      <c r="C15" s="52">
        <v>0.2986111111111111</v>
      </c>
      <c r="D15" s="11">
        <v>7</v>
      </c>
      <c r="E15" s="12" t="s">
        <v>145</v>
      </c>
      <c r="F15" s="52">
        <v>0.45277777777777778</v>
      </c>
    </row>
    <row r="16" spans="3:7" ht="15.6" x14ac:dyDescent="0.3">
      <c r="C16" s="52">
        <v>0.30069444444444443</v>
      </c>
      <c r="D16" s="11">
        <v>10</v>
      </c>
      <c r="E16" s="12" t="s">
        <v>144</v>
      </c>
      <c r="F16" s="52">
        <v>0.45069444444444445</v>
      </c>
    </row>
    <row r="17" spans="2:16" ht="15.6" x14ac:dyDescent="0.3">
      <c r="C17" s="52">
        <v>0.30277777777777776</v>
      </c>
      <c r="D17" s="11">
        <v>12</v>
      </c>
      <c r="E17" s="12" t="s">
        <v>265</v>
      </c>
      <c r="F17" s="52">
        <v>0.44861111111111113</v>
      </c>
    </row>
    <row r="18" spans="2:16" ht="15.6" x14ac:dyDescent="0.3">
      <c r="C18" s="52">
        <v>0.30486111111111114</v>
      </c>
      <c r="D18" s="11">
        <v>14</v>
      </c>
      <c r="E18" s="12" t="s">
        <v>266</v>
      </c>
      <c r="F18" s="52">
        <v>0.4465277777777778</v>
      </c>
      <c r="I18" t="s">
        <v>369</v>
      </c>
      <c r="J18" t="s">
        <v>374</v>
      </c>
      <c r="K18" t="s">
        <v>375</v>
      </c>
      <c r="L18" t="s">
        <v>21</v>
      </c>
      <c r="M18" t="s">
        <v>376</v>
      </c>
      <c r="N18" t="s">
        <v>4</v>
      </c>
      <c r="O18" t="s">
        <v>377</v>
      </c>
      <c r="P18" t="s">
        <v>378</v>
      </c>
    </row>
    <row r="19" spans="2:16" ht="15.6" x14ac:dyDescent="0.3">
      <c r="C19" s="52">
        <v>0.30625000000000002</v>
      </c>
      <c r="D19" s="11">
        <v>15</v>
      </c>
      <c r="E19" s="12" t="s">
        <v>267</v>
      </c>
      <c r="F19" s="52">
        <v>0.44513888888888886</v>
      </c>
      <c r="I19" t="s">
        <v>475</v>
      </c>
      <c r="J19">
        <v>0</v>
      </c>
      <c r="K19">
        <v>0</v>
      </c>
      <c r="L19">
        <v>0</v>
      </c>
      <c r="M19">
        <v>42</v>
      </c>
      <c r="N19">
        <v>0</v>
      </c>
    </row>
    <row r="20" spans="2:16" ht="15.6" x14ac:dyDescent="0.3">
      <c r="C20" s="52">
        <v>0.30763888888888891</v>
      </c>
      <c r="D20" s="11">
        <v>16</v>
      </c>
      <c r="E20" s="12" t="s">
        <v>268</v>
      </c>
      <c r="F20" s="52">
        <v>0.44374999999999998</v>
      </c>
      <c r="I20" t="s">
        <v>476</v>
      </c>
      <c r="J20">
        <v>0</v>
      </c>
      <c r="K20">
        <v>0</v>
      </c>
      <c r="L20">
        <v>0</v>
      </c>
      <c r="M20">
        <v>42</v>
      </c>
      <c r="N20">
        <v>0</v>
      </c>
      <c r="O20" s="41">
        <f>SUM(J19:N20)</f>
        <v>84</v>
      </c>
      <c r="P20" s="41">
        <f>PRODUCT(O20,4)</f>
        <v>336</v>
      </c>
    </row>
    <row r="21" spans="2:16" ht="15.6" x14ac:dyDescent="0.3">
      <c r="C21" s="52">
        <v>0.31041666666666667</v>
      </c>
      <c r="D21" s="11">
        <v>19</v>
      </c>
      <c r="E21" s="12" t="s">
        <v>99</v>
      </c>
      <c r="F21" s="52">
        <v>0.44097222222222221</v>
      </c>
    </row>
    <row r="22" spans="2:16" ht="15.6" x14ac:dyDescent="0.3">
      <c r="C22" s="52">
        <v>0.3125</v>
      </c>
      <c r="D22" s="11">
        <v>21</v>
      </c>
      <c r="E22" s="12" t="s">
        <v>96</v>
      </c>
      <c r="F22" s="52">
        <v>0.4375</v>
      </c>
    </row>
    <row r="23" spans="2:16" ht="15.6" x14ac:dyDescent="0.3">
      <c r="C23" s="52">
        <v>0.31458333333333333</v>
      </c>
      <c r="D23" s="11">
        <v>23</v>
      </c>
      <c r="E23" s="12" t="s">
        <v>99</v>
      </c>
      <c r="F23" s="52">
        <v>0.43541666666666667</v>
      </c>
      <c r="I23" t="s">
        <v>645</v>
      </c>
    </row>
    <row r="24" spans="2:16" ht="15.6" x14ac:dyDescent="0.3">
      <c r="C24" s="52">
        <v>0.31874999999999998</v>
      </c>
      <c r="D24" s="11">
        <v>27</v>
      </c>
      <c r="E24" s="12" t="s">
        <v>103</v>
      </c>
      <c r="F24" s="52">
        <v>0.43125000000000002</v>
      </c>
    </row>
    <row r="25" spans="2:16" ht="15.6" x14ac:dyDescent="0.3">
      <c r="C25" s="52">
        <v>0.32013888888888886</v>
      </c>
      <c r="D25" s="11">
        <v>28</v>
      </c>
      <c r="E25" s="12" t="s">
        <v>269</v>
      </c>
      <c r="F25" s="52">
        <v>0.42916666666666664</v>
      </c>
    </row>
    <row r="26" spans="2:16" ht="15.6" x14ac:dyDescent="0.3">
      <c r="C26" s="52">
        <v>0.32222222222222224</v>
      </c>
      <c r="D26" s="11">
        <v>30</v>
      </c>
      <c r="E26" s="12" t="s">
        <v>106</v>
      </c>
      <c r="F26" s="52">
        <v>0.42708333333333331</v>
      </c>
    </row>
    <row r="27" spans="2:16" ht="15.6" x14ac:dyDescent="0.3">
      <c r="C27" s="52">
        <v>0.32361111111111113</v>
      </c>
      <c r="D27" s="11">
        <v>31</v>
      </c>
      <c r="E27" s="12" t="s">
        <v>107</v>
      </c>
      <c r="F27" s="52">
        <v>0.42569444444444443</v>
      </c>
    </row>
    <row r="28" spans="2:16" ht="15.6" x14ac:dyDescent="0.3">
      <c r="C28" s="52">
        <v>0.32708333333333334</v>
      </c>
      <c r="D28" s="11">
        <v>34</v>
      </c>
      <c r="E28" s="12" t="s">
        <v>270</v>
      </c>
      <c r="F28" s="52">
        <v>0.42291666666666666</v>
      </c>
    </row>
    <row r="29" spans="2:16" ht="15.6" x14ac:dyDescent="0.3">
      <c r="C29" s="52">
        <v>0.33194444444444443</v>
      </c>
      <c r="D29" s="11">
        <v>40</v>
      </c>
      <c r="E29" s="12" t="s">
        <v>271</v>
      </c>
      <c r="F29" s="52">
        <v>0.4201388888888889</v>
      </c>
    </row>
    <row r="30" spans="2:16" ht="15.6" x14ac:dyDescent="0.3">
      <c r="C30" s="52">
        <v>0.33680555555555558</v>
      </c>
      <c r="D30" s="11">
        <v>42</v>
      </c>
      <c r="E30" s="12" t="s">
        <v>20</v>
      </c>
      <c r="F30" s="52">
        <v>0.41666666666666669</v>
      </c>
    </row>
    <row r="31" spans="2:16" ht="15.6" x14ac:dyDescent="0.3">
      <c r="B31" s="8"/>
    </row>
    <row r="32" spans="2:16" ht="15.6" x14ac:dyDescent="0.3">
      <c r="B32" s="8"/>
    </row>
  </sheetData>
  <mergeCells count="5">
    <mergeCell ref="C5:F5"/>
    <mergeCell ref="C6:F6"/>
    <mergeCell ref="C8:F8"/>
    <mergeCell ref="D9:D10"/>
    <mergeCell ref="E9:E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88D81-D655-4996-B6FA-DA6B0BD92567}">
  <dimension ref="E5:U32"/>
  <sheetViews>
    <sheetView zoomScale="80" zoomScaleNormal="80" workbookViewId="0">
      <selection activeCell="E6" sqref="E6:I6"/>
    </sheetView>
  </sheetViews>
  <sheetFormatPr defaultRowHeight="14.4" x14ac:dyDescent="0.3"/>
  <cols>
    <col min="9" max="9" width="22.6640625" customWidth="1"/>
    <col min="14" max="14" width="12.33203125" customWidth="1"/>
    <col min="20" max="20" width="17.44140625" customWidth="1"/>
    <col min="21" max="21" width="41.6640625" customWidth="1"/>
  </cols>
  <sheetData>
    <row r="5" spans="5:9" ht="15.6" x14ac:dyDescent="0.3">
      <c r="E5" s="65" t="s">
        <v>651</v>
      </c>
      <c r="F5" s="65"/>
      <c r="G5" s="65"/>
      <c r="H5" s="65"/>
      <c r="I5" s="65"/>
    </row>
    <row r="6" spans="5:9" ht="15.6" x14ac:dyDescent="0.3">
      <c r="E6" s="65" t="s">
        <v>276</v>
      </c>
      <c r="F6" s="65"/>
      <c r="G6" s="65"/>
      <c r="H6" s="65"/>
      <c r="I6" s="65"/>
    </row>
    <row r="7" spans="5:9" ht="15.6" x14ac:dyDescent="0.3">
      <c r="E7" s="65" t="s">
        <v>277</v>
      </c>
      <c r="F7" s="65"/>
      <c r="G7" s="65"/>
      <c r="H7" s="65"/>
      <c r="I7" s="65"/>
    </row>
    <row r="9" spans="5:9" ht="15.6" x14ac:dyDescent="0.3">
      <c r="E9" s="67" t="s">
        <v>1</v>
      </c>
      <c r="F9" s="67"/>
      <c r="G9" s="67" t="s">
        <v>2</v>
      </c>
      <c r="H9" s="67" t="s">
        <v>2</v>
      </c>
      <c r="I9" s="68" t="s">
        <v>3</v>
      </c>
    </row>
    <row r="10" spans="5:9" ht="31.2" x14ac:dyDescent="0.3">
      <c r="E10" s="15" t="s">
        <v>184</v>
      </c>
      <c r="F10" s="15" t="s">
        <v>184</v>
      </c>
      <c r="G10" s="67"/>
      <c r="H10" s="67"/>
      <c r="I10" s="68"/>
    </row>
    <row r="11" spans="5:9" ht="15.6" x14ac:dyDescent="0.3">
      <c r="E11" s="18" t="s">
        <v>324</v>
      </c>
      <c r="F11" s="18" t="s">
        <v>321</v>
      </c>
      <c r="G11" s="17">
        <v>0</v>
      </c>
      <c r="H11" s="17">
        <v>0</v>
      </c>
      <c r="I11" s="16" t="s">
        <v>5</v>
      </c>
    </row>
    <row r="12" spans="5:9" ht="15.6" customHeight="1" x14ac:dyDescent="0.3">
      <c r="E12" s="18" t="s">
        <v>12</v>
      </c>
      <c r="F12" s="39" t="s">
        <v>318</v>
      </c>
      <c r="G12" s="17" t="s">
        <v>12</v>
      </c>
      <c r="H12" s="17">
        <v>1</v>
      </c>
      <c r="I12" s="35" t="s">
        <v>308</v>
      </c>
    </row>
    <row r="13" spans="5:9" ht="15.6" x14ac:dyDescent="0.3">
      <c r="E13" s="18" t="s">
        <v>325</v>
      </c>
      <c r="F13" s="18" t="s">
        <v>320</v>
      </c>
      <c r="G13" s="17">
        <v>2</v>
      </c>
      <c r="H13" s="17">
        <v>5</v>
      </c>
      <c r="I13" s="16" t="s">
        <v>278</v>
      </c>
    </row>
    <row r="14" spans="5:9" ht="15.6" x14ac:dyDescent="0.3">
      <c r="E14" s="18" t="s">
        <v>326</v>
      </c>
      <c r="F14" s="39" t="s">
        <v>310</v>
      </c>
      <c r="G14" s="17">
        <v>6</v>
      </c>
      <c r="H14" s="17">
        <v>9</v>
      </c>
      <c r="I14" s="16" t="s">
        <v>279</v>
      </c>
    </row>
    <row r="15" spans="5:9" ht="15.6" x14ac:dyDescent="0.3">
      <c r="E15" s="18" t="s">
        <v>327</v>
      </c>
      <c r="F15" s="39" t="s">
        <v>356</v>
      </c>
      <c r="G15" s="17">
        <v>9</v>
      </c>
      <c r="H15" s="17">
        <v>12</v>
      </c>
      <c r="I15" s="16" t="s">
        <v>281</v>
      </c>
    </row>
    <row r="16" spans="5:9" ht="15.6" x14ac:dyDescent="0.3">
      <c r="E16" s="18" t="s">
        <v>328</v>
      </c>
      <c r="F16" s="39" t="s">
        <v>355</v>
      </c>
      <c r="G16" s="17">
        <v>12</v>
      </c>
      <c r="H16" s="17">
        <v>15</v>
      </c>
      <c r="I16" s="16" t="s">
        <v>282</v>
      </c>
    </row>
    <row r="17" spans="5:21" ht="15.6" x14ac:dyDescent="0.3">
      <c r="E17" s="18" t="s">
        <v>329</v>
      </c>
      <c r="F17" s="18" t="s">
        <v>357</v>
      </c>
      <c r="G17" s="17">
        <v>14</v>
      </c>
      <c r="H17" s="17">
        <v>17</v>
      </c>
      <c r="I17" s="16" t="s">
        <v>283</v>
      </c>
    </row>
    <row r="18" spans="5:21" ht="15.6" x14ac:dyDescent="0.3">
      <c r="E18" s="18" t="s">
        <v>330</v>
      </c>
      <c r="F18" s="18" t="s">
        <v>358</v>
      </c>
      <c r="G18" s="17">
        <v>16</v>
      </c>
      <c r="H18" s="17">
        <v>19</v>
      </c>
      <c r="I18" s="16" t="s">
        <v>284</v>
      </c>
      <c r="M18" t="s">
        <v>369</v>
      </c>
      <c r="O18" t="s">
        <v>374</v>
      </c>
      <c r="P18" t="s">
        <v>375</v>
      </c>
      <c r="Q18" t="s">
        <v>21</v>
      </c>
      <c r="R18" t="s">
        <v>376</v>
      </c>
      <c r="S18" t="s">
        <v>4</v>
      </c>
      <c r="T18" t="s">
        <v>377</v>
      </c>
      <c r="U18" t="s">
        <v>378</v>
      </c>
    </row>
    <row r="19" spans="5:21" ht="15.6" x14ac:dyDescent="0.3">
      <c r="E19" s="18" t="s">
        <v>331</v>
      </c>
      <c r="F19" s="39" t="s">
        <v>314</v>
      </c>
      <c r="G19" s="17">
        <v>19</v>
      </c>
      <c r="H19" s="17">
        <v>22</v>
      </c>
      <c r="I19" s="16" t="s">
        <v>285</v>
      </c>
      <c r="M19" t="s">
        <v>370</v>
      </c>
      <c r="O19">
        <v>24</v>
      </c>
      <c r="P19">
        <v>24</v>
      </c>
      <c r="Q19">
        <v>24</v>
      </c>
      <c r="R19">
        <v>24</v>
      </c>
      <c r="S19">
        <v>24</v>
      </c>
    </row>
    <row r="20" spans="5:21" ht="15.6" x14ac:dyDescent="0.3">
      <c r="E20" s="18" t="s">
        <v>332</v>
      </c>
      <c r="F20" s="39" t="s">
        <v>359</v>
      </c>
      <c r="G20" s="17">
        <v>22</v>
      </c>
      <c r="H20" s="17">
        <v>25</v>
      </c>
      <c r="I20" s="16" t="s">
        <v>286</v>
      </c>
      <c r="M20" t="s">
        <v>371</v>
      </c>
      <c r="O20">
        <v>27</v>
      </c>
      <c r="P20">
        <v>27</v>
      </c>
      <c r="Q20">
        <v>27</v>
      </c>
      <c r="R20">
        <v>27</v>
      </c>
      <c r="S20">
        <v>27</v>
      </c>
    </row>
    <row r="21" spans="5:21" ht="15.6" x14ac:dyDescent="0.3">
      <c r="E21" s="18" t="s">
        <v>333</v>
      </c>
      <c r="F21" s="18" t="s">
        <v>316</v>
      </c>
      <c r="G21" s="17">
        <v>24</v>
      </c>
      <c r="H21" s="17">
        <v>27</v>
      </c>
      <c r="I21" s="36" t="s">
        <v>288</v>
      </c>
      <c r="M21" t="s">
        <v>372</v>
      </c>
      <c r="O21">
        <v>27</v>
      </c>
      <c r="P21">
        <v>27</v>
      </c>
      <c r="Q21">
        <v>27</v>
      </c>
      <c r="R21">
        <v>27</v>
      </c>
      <c r="S21">
        <v>27</v>
      </c>
    </row>
    <row r="22" spans="5:21" ht="15.6" x14ac:dyDescent="0.3">
      <c r="E22" s="18" t="s">
        <v>334</v>
      </c>
      <c r="F22" s="18" t="s">
        <v>360</v>
      </c>
      <c r="G22" s="17">
        <v>24</v>
      </c>
      <c r="H22" s="17">
        <v>27</v>
      </c>
      <c r="I22" s="36" t="s">
        <v>288</v>
      </c>
      <c r="M22" t="s">
        <v>373</v>
      </c>
      <c r="O22">
        <v>24</v>
      </c>
      <c r="P22">
        <v>24</v>
      </c>
      <c r="Q22">
        <v>24</v>
      </c>
      <c r="R22">
        <v>24</v>
      </c>
      <c r="S22">
        <v>24</v>
      </c>
      <c r="T22" s="41">
        <f>SUM(O19:S22)</f>
        <v>510</v>
      </c>
      <c r="U22" s="41">
        <f>PRODUCT(T22,4)</f>
        <v>2040</v>
      </c>
    </row>
    <row r="23" spans="5:21" ht="15.6" x14ac:dyDescent="0.3">
      <c r="E23" s="38" t="s">
        <v>335</v>
      </c>
      <c r="F23" s="18" t="s">
        <v>361</v>
      </c>
      <c r="G23" s="17">
        <v>26</v>
      </c>
      <c r="H23" s="17">
        <v>29</v>
      </c>
      <c r="I23" s="16" t="s">
        <v>286</v>
      </c>
    </row>
    <row r="24" spans="5:21" ht="15.6" x14ac:dyDescent="0.3">
      <c r="E24" s="38" t="s">
        <v>346</v>
      </c>
      <c r="F24" s="18" t="s">
        <v>362</v>
      </c>
      <c r="G24" s="17">
        <v>29</v>
      </c>
      <c r="H24" s="17">
        <v>32</v>
      </c>
      <c r="I24" s="16" t="s">
        <v>285</v>
      </c>
    </row>
    <row r="25" spans="5:21" ht="15.6" x14ac:dyDescent="0.3">
      <c r="E25" s="18" t="s">
        <v>349</v>
      </c>
      <c r="F25" s="18" t="s">
        <v>363</v>
      </c>
      <c r="G25" s="17">
        <v>32</v>
      </c>
      <c r="H25" s="17">
        <v>35</v>
      </c>
      <c r="I25" s="16" t="s">
        <v>284</v>
      </c>
      <c r="M25" t="s">
        <v>645</v>
      </c>
    </row>
    <row r="26" spans="5:21" ht="15.6" x14ac:dyDescent="0.3">
      <c r="E26" s="18" t="s">
        <v>350</v>
      </c>
      <c r="F26" s="18" t="s">
        <v>364</v>
      </c>
      <c r="G26" s="17">
        <v>34</v>
      </c>
      <c r="H26" s="17">
        <v>37</v>
      </c>
      <c r="I26" s="16" t="s">
        <v>283</v>
      </c>
    </row>
    <row r="27" spans="5:21" ht="15.6" x14ac:dyDescent="0.3">
      <c r="E27" s="38" t="s">
        <v>338</v>
      </c>
      <c r="F27" s="18" t="s">
        <v>365</v>
      </c>
      <c r="G27" s="17">
        <v>36</v>
      </c>
      <c r="H27" s="17">
        <v>39</v>
      </c>
      <c r="I27" s="16" t="s">
        <v>282</v>
      </c>
    </row>
    <row r="28" spans="5:21" ht="15.6" x14ac:dyDescent="0.3">
      <c r="E28" s="38" t="s">
        <v>345</v>
      </c>
      <c r="F28" s="18" t="s">
        <v>366</v>
      </c>
      <c r="G28" s="17">
        <v>39</v>
      </c>
      <c r="H28" s="17">
        <v>42</v>
      </c>
      <c r="I28" s="16" t="s">
        <v>281</v>
      </c>
    </row>
    <row r="29" spans="5:21" ht="15.6" x14ac:dyDescent="0.3">
      <c r="E29" s="38" t="s">
        <v>351</v>
      </c>
      <c r="F29" s="18" t="s">
        <v>367</v>
      </c>
      <c r="G29" s="17">
        <v>42</v>
      </c>
      <c r="H29" s="17">
        <v>45</v>
      </c>
      <c r="I29" s="16" t="s">
        <v>279</v>
      </c>
    </row>
    <row r="30" spans="5:21" ht="15.6" x14ac:dyDescent="0.3">
      <c r="E30" s="18" t="s">
        <v>352</v>
      </c>
      <c r="F30" s="18" t="s">
        <v>368</v>
      </c>
      <c r="G30" s="17">
        <v>46</v>
      </c>
      <c r="H30" s="17">
        <v>49</v>
      </c>
      <c r="I30" s="35" t="s">
        <v>278</v>
      </c>
    </row>
    <row r="31" spans="5:21" ht="15.6" x14ac:dyDescent="0.3">
      <c r="E31" s="38" t="s">
        <v>340</v>
      </c>
      <c r="F31" s="18" t="s">
        <v>12</v>
      </c>
      <c r="G31" s="17">
        <v>50</v>
      </c>
      <c r="H31" s="17" t="s">
        <v>12</v>
      </c>
      <c r="I31" s="35" t="s">
        <v>308</v>
      </c>
    </row>
    <row r="32" spans="5:21" ht="15.6" x14ac:dyDescent="0.3">
      <c r="E32" s="18" t="s">
        <v>341</v>
      </c>
      <c r="F32" s="40">
        <v>0.67986111111111114</v>
      </c>
      <c r="G32" s="17">
        <v>51</v>
      </c>
      <c r="H32" s="17">
        <v>51</v>
      </c>
      <c r="I32" s="16" t="s">
        <v>309</v>
      </c>
    </row>
  </sheetData>
  <mergeCells count="7">
    <mergeCell ref="E5:I5"/>
    <mergeCell ref="E6:I6"/>
    <mergeCell ref="E7:I7"/>
    <mergeCell ref="E9:F9"/>
    <mergeCell ref="H9:H10"/>
    <mergeCell ref="I9:I10"/>
    <mergeCell ref="G9:G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02BDE-8BC3-4673-ADF3-FEC2788F5F83}">
  <dimension ref="B4:S29"/>
  <sheetViews>
    <sheetView workbookViewId="0">
      <selection activeCell="C6" sqref="C6:J6"/>
    </sheetView>
  </sheetViews>
  <sheetFormatPr defaultRowHeight="14.4" x14ac:dyDescent="0.3"/>
  <cols>
    <col min="7" max="7" width="22.6640625" customWidth="1"/>
    <col min="11" max="11" width="16" customWidth="1"/>
    <col min="12" max="12" width="23.88671875" customWidth="1"/>
    <col min="18" max="18" width="17.6640625" customWidth="1"/>
    <col min="19" max="19" width="41.88671875" customWidth="1"/>
  </cols>
  <sheetData>
    <row r="4" spans="2:10" ht="15.6" x14ac:dyDescent="0.3">
      <c r="C4" s="65" t="s">
        <v>650</v>
      </c>
      <c r="D4" s="65"/>
      <c r="E4" s="65"/>
      <c r="F4" s="65"/>
      <c r="G4" s="65"/>
      <c r="H4" s="65"/>
      <c r="I4" s="65"/>
      <c r="J4" s="65"/>
    </row>
    <row r="5" spans="2:10" ht="15.6" x14ac:dyDescent="0.3">
      <c r="B5" s="21"/>
      <c r="C5" s="65" t="s">
        <v>250</v>
      </c>
      <c r="D5" s="65"/>
      <c r="E5" s="65"/>
      <c r="F5" s="65"/>
      <c r="G5" s="65"/>
      <c r="H5" s="65"/>
      <c r="I5" s="65"/>
      <c r="J5" s="65"/>
    </row>
    <row r="6" spans="2:10" ht="15.6" x14ac:dyDescent="0.3">
      <c r="B6" s="21"/>
      <c r="C6" s="65" t="s">
        <v>251</v>
      </c>
      <c r="D6" s="65"/>
      <c r="E6" s="65"/>
      <c r="F6" s="65"/>
      <c r="G6" s="65"/>
      <c r="H6" s="65"/>
      <c r="I6" s="65"/>
      <c r="J6" s="65"/>
    </row>
    <row r="7" spans="2:10" x14ac:dyDescent="0.3">
      <c r="B7" s="21"/>
    </row>
    <row r="8" spans="2:10" ht="15.6" x14ac:dyDescent="0.3">
      <c r="C8" s="67" t="s">
        <v>1</v>
      </c>
      <c r="D8" s="67"/>
      <c r="E8" s="67"/>
      <c r="F8" s="67" t="s">
        <v>2</v>
      </c>
      <c r="G8" s="68" t="s">
        <v>3</v>
      </c>
      <c r="H8" s="67" t="s">
        <v>1</v>
      </c>
      <c r="I8" s="67"/>
      <c r="J8" s="67"/>
    </row>
    <row r="9" spans="2:10" ht="31.2" x14ac:dyDescent="0.3">
      <c r="C9" s="15" t="s">
        <v>184</v>
      </c>
      <c r="D9" s="15" t="s">
        <v>184</v>
      </c>
      <c r="E9" s="15" t="s">
        <v>184</v>
      </c>
      <c r="F9" s="67"/>
      <c r="G9" s="68"/>
      <c r="H9" s="15" t="s">
        <v>185</v>
      </c>
      <c r="I9" s="15" t="s">
        <v>185</v>
      </c>
      <c r="J9" s="15" t="s">
        <v>185</v>
      </c>
    </row>
    <row r="10" spans="2:10" ht="18.600000000000001" customHeight="1" x14ac:dyDescent="0.3">
      <c r="B10" s="37"/>
      <c r="C10" s="18" t="s">
        <v>470</v>
      </c>
      <c r="D10" s="44" t="s">
        <v>321</v>
      </c>
      <c r="E10" s="18" t="s">
        <v>401</v>
      </c>
      <c r="F10" s="17">
        <v>0</v>
      </c>
      <c r="G10" s="16" t="s">
        <v>5</v>
      </c>
      <c r="H10" s="18" t="s">
        <v>381</v>
      </c>
      <c r="I10" s="44" t="s">
        <v>368</v>
      </c>
      <c r="J10" s="18" t="s">
        <v>637</v>
      </c>
    </row>
    <row r="11" spans="2:10" ht="15.6" x14ac:dyDescent="0.3">
      <c r="C11" s="18" t="s">
        <v>327</v>
      </c>
      <c r="D11" s="44" t="s">
        <v>318</v>
      </c>
      <c r="E11" s="18" t="s">
        <v>400</v>
      </c>
      <c r="F11" s="17">
        <v>1</v>
      </c>
      <c r="G11" s="42" t="s">
        <v>308</v>
      </c>
      <c r="H11" s="18" t="s">
        <v>340</v>
      </c>
      <c r="I11" s="44" t="s">
        <v>367</v>
      </c>
      <c r="J11" s="18" t="s">
        <v>636</v>
      </c>
    </row>
    <row r="12" spans="2:10" ht="15.6" x14ac:dyDescent="0.3">
      <c r="C12" s="18" t="s">
        <v>328</v>
      </c>
      <c r="D12" s="44" t="s">
        <v>392</v>
      </c>
      <c r="E12" s="18" t="s">
        <v>402</v>
      </c>
      <c r="F12" s="17">
        <v>5</v>
      </c>
      <c r="G12" s="16" t="s">
        <v>31</v>
      </c>
      <c r="H12" s="18" t="s">
        <v>380</v>
      </c>
      <c r="I12" s="44" t="s">
        <v>399</v>
      </c>
      <c r="J12" s="18" t="s">
        <v>410</v>
      </c>
    </row>
    <row r="13" spans="2:10" ht="15.6" x14ac:dyDescent="0.3">
      <c r="C13" s="18" t="s">
        <v>12</v>
      </c>
      <c r="D13" s="44" t="s">
        <v>12</v>
      </c>
      <c r="E13" s="18" t="s">
        <v>12</v>
      </c>
      <c r="F13" s="17" t="s">
        <v>12</v>
      </c>
      <c r="G13" s="16" t="s">
        <v>252</v>
      </c>
      <c r="H13" s="18" t="s">
        <v>12</v>
      </c>
      <c r="I13" s="44" t="s">
        <v>12</v>
      </c>
      <c r="J13" s="18" t="s">
        <v>12</v>
      </c>
    </row>
    <row r="14" spans="2:10" ht="15.6" x14ac:dyDescent="0.3">
      <c r="C14" s="18" t="s">
        <v>12</v>
      </c>
      <c r="D14" s="44" t="s">
        <v>12</v>
      </c>
      <c r="E14" s="18" t="s">
        <v>12</v>
      </c>
      <c r="F14" s="17" t="s">
        <v>12</v>
      </c>
      <c r="G14" s="16" t="s">
        <v>253</v>
      </c>
      <c r="H14" s="18" t="s">
        <v>12</v>
      </c>
      <c r="I14" s="44" t="s">
        <v>12</v>
      </c>
      <c r="J14" s="18" t="s">
        <v>12</v>
      </c>
    </row>
    <row r="15" spans="2:10" ht="15.6" x14ac:dyDescent="0.3">
      <c r="C15" s="18" t="s">
        <v>12</v>
      </c>
      <c r="D15" s="44" t="s">
        <v>12</v>
      </c>
      <c r="E15" s="18" t="s">
        <v>12</v>
      </c>
      <c r="F15" s="17" t="s">
        <v>12</v>
      </c>
      <c r="G15" s="16" t="s">
        <v>275</v>
      </c>
      <c r="H15" s="18" t="s">
        <v>12</v>
      </c>
      <c r="I15" s="44" t="s">
        <v>12</v>
      </c>
      <c r="J15" s="18" t="s">
        <v>12</v>
      </c>
    </row>
    <row r="16" spans="2:10" ht="15.6" x14ac:dyDescent="0.3">
      <c r="C16" s="18" t="s">
        <v>12</v>
      </c>
      <c r="D16" s="44" t="s">
        <v>12</v>
      </c>
      <c r="E16" s="18" t="s">
        <v>12</v>
      </c>
      <c r="F16" s="17" t="s">
        <v>12</v>
      </c>
      <c r="G16" s="16" t="s">
        <v>254</v>
      </c>
      <c r="H16" s="18" t="s">
        <v>12</v>
      </c>
      <c r="I16" s="44" t="s">
        <v>12</v>
      </c>
      <c r="J16" s="18" t="s">
        <v>12</v>
      </c>
    </row>
    <row r="17" spans="2:19" ht="15.6" x14ac:dyDescent="0.3">
      <c r="C17" s="18" t="s">
        <v>12</v>
      </c>
      <c r="D17" s="44" t="s">
        <v>12</v>
      </c>
      <c r="E17" s="18" t="s">
        <v>12</v>
      </c>
      <c r="F17" s="17" t="s">
        <v>12</v>
      </c>
      <c r="G17" s="16" t="s">
        <v>255</v>
      </c>
      <c r="H17" s="18" t="s">
        <v>12</v>
      </c>
      <c r="I17" s="44" t="s">
        <v>12</v>
      </c>
      <c r="J17" s="18" t="s">
        <v>12</v>
      </c>
    </row>
    <row r="18" spans="2:19" ht="15.6" x14ac:dyDescent="0.3">
      <c r="C18" s="18" t="s">
        <v>12</v>
      </c>
      <c r="D18" s="44" t="s">
        <v>12</v>
      </c>
      <c r="E18" s="18" t="s">
        <v>12</v>
      </c>
      <c r="F18" s="17" t="s">
        <v>12</v>
      </c>
      <c r="G18" s="16" t="s">
        <v>256</v>
      </c>
      <c r="H18" s="18" t="s">
        <v>12</v>
      </c>
      <c r="I18" s="44" t="s">
        <v>12</v>
      </c>
      <c r="J18" s="18" t="s">
        <v>12</v>
      </c>
      <c r="L18" s="21" t="s">
        <v>369</v>
      </c>
      <c r="M18" t="s">
        <v>374</v>
      </c>
      <c r="N18" t="s">
        <v>375</v>
      </c>
      <c r="O18" t="s">
        <v>21</v>
      </c>
      <c r="P18" t="s">
        <v>376</v>
      </c>
      <c r="Q18" t="s">
        <v>4</v>
      </c>
      <c r="R18" t="s">
        <v>377</v>
      </c>
      <c r="S18" t="s">
        <v>378</v>
      </c>
    </row>
    <row r="19" spans="2:19" ht="15.6" x14ac:dyDescent="0.3">
      <c r="C19" s="18" t="s">
        <v>12</v>
      </c>
      <c r="D19" s="44" t="s">
        <v>12</v>
      </c>
      <c r="E19" s="18" t="s">
        <v>12</v>
      </c>
      <c r="F19" s="17" t="s">
        <v>12</v>
      </c>
      <c r="G19" s="16" t="s">
        <v>257</v>
      </c>
      <c r="H19" s="18" t="s">
        <v>12</v>
      </c>
      <c r="I19" s="44" t="s">
        <v>12</v>
      </c>
      <c r="J19" s="18" t="s">
        <v>12</v>
      </c>
      <c r="L19" t="s">
        <v>370</v>
      </c>
      <c r="M19">
        <v>20</v>
      </c>
      <c r="N19">
        <v>20</v>
      </c>
      <c r="O19">
        <v>20</v>
      </c>
      <c r="P19">
        <v>20</v>
      </c>
      <c r="Q19">
        <v>20</v>
      </c>
    </row>
    <row r="20" spans="2:19" ht="15.6" x14ac:dyDescent="0.3">
      <c r="C20" s="18" t="s">
        <v>12</v>
      </c>
      <c r="D20" s="44" t="s">
        <v>12</v>
      </c>
      <c r="E20" s="18" t="s">
        <v>12</v>
      </c>
      <c r="F20" s="17" t="s">
        <v>12</v>
      </c>
      <c r="G20" s="16" t="s">
        <v>258</v>
      </c>
      <c r="H20" s="18" t="s">
        <v>12</v>
      </c>
      <c r="I20" s="44" t="s">
        <v>12</v>
      </c>
      <c r="J20" s="18" t="s">
        <v>12</v>
      </c>
      <c r="L20" t="s">
        <v>371</v>
      </c>
      <c r="M20">
        <v>20</v>
      </c>
      <c r="N20">
        <v>20</v>
      </c>
      <c r="O20">
        <v>20</v>
      </c>
      <c r="P20">
        <v>20</v>
      </c>
      <c r="Q20">
        <v>20</v>
      </c>
    </row>
    <row r="21" spans="2:19" ht="15.6" x14ac:dyDescent="0.3">
      <c r="C21" s="18" t="s">
        <v>12</v>
      </c>
      <c r="D21" s="44" t="s">
        <v>12</v>
      </c>
      <c r="E21" s="18" t="s">
        <v>12</v>
      </c>
      <c r="F21" s="17" t="s">
        <v>12</v>
      </c>
      <c r="G21" s="16" t="s">
        <v>259</v>
      </c>
      <c r="H21" s="18" t="s">
        <v>12</v>
      </c>
      <c r="I21" s="44" t="s">
        <v>12</v>
      </c>
      <c r="J21" s="18" t="s">
        <v>12</v>
      </c>
      <c r="L21" t="s">
        <v>372</v>
      </c>
      <c r="M21">
        <v>20</v>
      </c>
      <c r="N21">
        <v>20</v>
      </c>
      <c r="O21">
        <v>20</v>
      </c>
      <c r="P21">
        <v>20</v>
      </c>
      <c r="Q21">
        <v>20</v>
      </c>
    </row>
    <row r="22" spans="2:19" ht="15.6" x14ac:dyDescent="0.3">
      <c r="C22" s="18" t="s">
        <v>391</v>
      </c>
      <c r="D22" s="44" t="s">
        <v>353</v>
      </c>
      <c r="E22" s="18" t="s">
        <v>631</v>
      </c>
      <c r="F22" s="17">
        <v>6</v>
      </c>
      <c r="G22" s="16" t="s">
        <v>36</v>
      </c>
      <c r="H22" s="18" t="s">
        <v>382</v>
      </c>
      <c r="I22" s="44" t="s">
        <v>398</v>
      </c>
      <c r="J22" s="18" t="s">
        <v>620</v>
      </c>
      <c r="L22" t="s">
        <v>373</v>
      </c>
      <c r="M22">
        <v>20</v>
      </c>
      <c r="N22">
        <v>20</v>
      </c>
      <c r="O22">
        <v>20</v>
      </c>
      <c r="P22">
        <v>20</v>
      </c>
      <c r="Q22">
        <v>20</v>
      </c>
    </row>
    <row r="23" spans="2:19" ht="15.6" x14ac:dyDescent="0.3">
      <c r="C23" s="18" t="s">
        <v>388</v>
      </c>
      <c r="D23" s="44" t="s">
        <v>323</v>
      </c>
      <c r="E23" s="18" t="s">
        <v>616</v>
      </c>
      <c r="F23" s="17">
        <v>9</v>
      </c>
      <c r="G23" s="42" t="s">
        <v>41</v>
      </c>
      <c r="H23" s="18" t="s">
        <v>386</v>
      </c>
      <c r="I23" s="44" t="s">
        <v>397</v>
      </c>
      <c r="J23" s="18" t="s">
        <v>607</v>
      </c>
      <c r="L23" s="43" t="s">
        <v>411</v>
      </c>
      <c r="M23">
        <v>20</v>
      </c>
      <c r="N23">
        <v>20</v>
      </c>
      <c r="O23">
        <v>20</v>
      </c>
      <c r="P23">
        <v>20</v>
      </c>
      <c r="Q23">
        <v>20</v>
      </c>
    </row>
    <row r="24" spans="2:19" ht="15.6" x14ac:dyDescent="0.3">
      <c r="C24" s="18" t="s">
        <v>390</v>
      </c>
      <c r="D24" s="44" t="s">
        <v>311</v>
      </c>
      <c r="E24" s="18" t="s">
        <v>632</v>
      </c>
      <c r="F24" s="17">
        <v>11</v>
      </c>
      <c r="G24" s="16" t="s">
        <v>260</v>
      </c>
      <c r="H24" s="18" t="s">
        <v>348</v>
      </c>
      <c r="I24" s="44" t="s">
        <v>396</v>
      </c>
      <c r="J24" s="18" t="s">
        <v>606</v>
      </c>
      <c r="L24" s="43" t="s">
        <v>412</v>
      </c>
      <c r="M24">
        <v>20</v>
      </c>
      <c r="N24">
        <v>20</v>
      </c>
      <c r="O24">
        <v>20</v>
      </c>
      <c r="P24">
        <v>20</v>
      </c>
      <c r="Q24">
        <v>20</v>
      </c>
      <c r="R24" s="41">
        <f>SUM(M19:Q24)</f>
        <v>600</v>
      </c>
      <c r="S24" s="41">
        <f>PRODUCT(R24,4)</f>
        <v>2400</v>
      </c>
    </row>
    <row r="25" spans="2:19" ht="15.6" x14ac:dyDescent="0.3">
      <c r="C25" s="18" t="s">
        <v>333</v>
      </c>
      <c r="D25" s="44" t="s">
        <v>354</v>
      </c>
      <c r="E25" s="18" t="s">
        <v>633</v>
      </c>
      <c r="F25" s="17">
        <v>14</v>
      </c>
      <c r="G25" s="42" t="s">
        <v>261</v>
      </c>
      <c r="H25" s="18" t="s">
        <v>342</v>
      </c>
      <c r="I25" s="44" t="s">
        <v>395</v>
      </c>
      <c r="J25" s="18" t="s">
        <v>635</v>
      </c>
    </row>
    <row r="26" spans="2:19" ht="15.6" x14ac:dyDescent="0.3">
      <c r="C26" s="18" t="s">
        <v>389</v>
      </c>
      <c r="D26" s="44" t="s">
        <v>314</v>
      </c>
      <c r="E26" s="18" t="s">
        <v>404</v>
      </c>
      <c r="F26" s="17">
        <v>17</v>
      </c>
      <c r="G26" s="42" t="s">
        <v>262</v>
      </c>
      <c r="H26" s="18" t="s">
        <v>349</v>
      </c>
      <c r="I26" s="44" t="s">
        <v>394</v>
      </c>
      <c r="J26" s="18" t="s">
        <v>610</v>
      </c>
    </row>
    <row r="27" spans="2:19" ht="15.6" x14ac:dyDescent="0.3">
      <c r="C27" s="18" t="s">
        <v>343</v>
      </c>
      <c r="D27" s="44" t="s">
        <v>393</v>
      </c>
      <c r="E27" s="18" t="s">
        <v>634</v>
      </c>
      <c r="F27" s="17">
        <v>20</v>
      </c>
      <c r="G27" s="42" t="s">
        <v>263</v>
      </c>
      <c r="H27" s="18" t="s">
        <v>337</v>
      </c>
      <c r="I27" s="44" t="s">
        <v>315</v>
      </c>
      <c r="J27" s="18" t="s">
        <v>405</v>
      </c>
      <c r="L27" t="s">
        <v>646</v>
      </c>
    </row>
    <row r="29" spans="2:19" ht="15.6" x14ac:dyDescent="0.3">
      <c r="B29" s="13"/>
      <c r="C29" s="8"/>
      <c r="D29" s="8"/>
      <c r="E29" s="8"/>
    </row>
  </sheetData>
  <mergeCells count="7">
    <mergeCell ref="C4:J4"/>
    <mergeCell ref="C5:J5"/>
    <mergeCell ref="C6:J6"/>
    <mergeCell ref="C8:E8"/>
    <mergeCell ref="F8:F9"/>
    <mergeCell ref="G8:G9"/>
    <mergeCell ref="H8:J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26F06DC8FBBD49875255FDBE9B6D41" ma:contentTypeVersion="2" ma:contentTypeDescription="Kurkite naują dokumentą." ma:contentTypeScope="" ma:versionID="b431df094ae14ae3f4b0c186037f4be6">
  <xsd:schema xmlns:xsd="http://www.w3.org/2001/XMLSchema" xmlns:xs="http://www.w3.org/2001/XMLSchema" xmlns:p="http://schemas.microsoft.com/office/2006/metadata/properties" xmlns:ns2="3e95f904-a577-4889-8d26-f6e47823adce" targetNamespace="http://schemas.microsoft.com/office/2006/metadata/properties" ma:root="true" ma:fieldsID="0328f7ea220403870b3c4a12dac41680" ns2:_="">
    <xsd:import namespace="3e95f904-a577-4889-8d26-f6e47823ad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5f904-a577-4889-8d26-f6e47823ad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FFC9209-3A4A-450A-9E82-4EA5BF3A34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95f904-a577-4889-8d26-f6e47823ad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A7C53D-6B14-462B-8D8C-8B698D5D8B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CEB110-C9BE-4D1B-89AB-51A68EC94ED3}">
  <ds:schemaRefs>
    <ds:schemaRef ds:uri="http://schemas.microsoft.com/office/infopath/2007/PartnerControls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3e95f904-a577-4889-8d26-f6e47823adc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12</vt:i4>
      </vt:variant>
    </vt:vector>
  </HeadingPairs>
  <TitlesOfParts>
    <vt:vector size="12" baseType="lpstr">
      <vt:lpstr>Seirijų kryptis L1 </vt:lpstr>
      <vt:lpstr>Seirijų kryptis L2 </vt:lpstr>
      <vt:lpstr>Veisiejų kryptis L3 </vt:lpstr>
      <vt:lpstr>Veisiejų kryptis L4 </vt:lpstr>
      <vt:lpstr>Veisiejų kryptis L5 </vt:lpstr>
      <vt:lpstr>Veisiejų kryptis L6 </vt:lpstr>
      <vt:lpstr>Veisiejų kryptis L7</vt:lpstr>
      <vt:lpstr>Šeštokų kryptis L8 </vt:lpstr>
      <vt:lpstr>Šeštokų kryptis L9</vt:lpstr>
      <vt:lpstr>Šeštokų kryptis L10 </vt:lpstr>
      <vt:lpstr>Šeštokų kryptis L11</vt:lpstr>
      <vt:lpstr>Šeštokų kryptis L12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Zagurskienė</dc:creator>
  <cp:keywords/>
  <dc:description/>
  <cp:lastModifiedBy>Edita Zagurskienė</cp:lastModifiedBy>
  <cp:revision/>
  <cp:lastPrinted>2025-07-17T12:23:08Z</cp:lastPrinted>
  <dcterms:created xsi:type="dcterms:W3CDTF">2021-05-06T12:02:11Z</dcterms:created>
  <dcterms:modified xsi:type="dcterms:W3CDTF">2025-07-24T06:09:53Z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0x010100FC26F06DC8FBBD49875255FDBE9B6D41</vt:lpwstr>
  </property>
</Properties>
</file>