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2025\3. SKELBIAMI MAŽOS VERTĖS pirkimai\alyva 3436-2\"/>
    </mc:Choice>
  </mc:AlternateContent>
  <xr:revisionPtr revIDLastSave="0" documentId="13_ncr:1_{A45AE91A-5378-4D6F-A222-1399113FE7E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3" i="1" l="1"/>
  <c r="F42" i="1"/>
  <c r="F43" i="1" s="1"/>
  <c r="F44" i="1" s="1"/>
  <c r="F34" i="1"/>
  <c r="G42" i="1" s="1"/>
  <c r="G21" i="1"/>
</calcChain>
</file>

<file path=xl/sharedStrings.xml><?xml version="1.0" encoding="utf-8"?>
<sst xmlns="http://schemas.openxmlformats.org/spreadsheetml/2006/main" count="81" uniqueCount="77">
  <si>
    <t>PIRKIMO SĄLYGŲ PRIEDAS "PASIŪLYMO FORMA"</t>
  </si>
  <si>
    <t>ALYVA JĖGOS INSTRUMENTAMS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</si>
  <si>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</si>
  <si>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</si>
  <si>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</si>
  <si>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</si>
  <si>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</si>
  <si>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</si>
  <si>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</si>
  <si>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</si>
  <si>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</si>
  <si>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</si>
  <si>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</si>
  <si>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</si>
  <si>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</si>
  <si>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</si>
  <si>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</si>
  <si>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</si>
  <si>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</si>
  <si>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</si>
  <si>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</si>
  <si>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</si>
  <si>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</si>
  <si>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</si>
  <si>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</si>
  <si>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</si>
  <si>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</si>
  <si>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</si>
  <si>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</si>
  <si>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</si>
  <si>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</si>
  <si>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</si>
  <si>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</si>
  <si>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</si>
  <si>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t>
  </si>
  <si>
    <t>1.1.</t>
  </si>
  <si>
    <t>Alyva jėgos instrumentams</t>
  </si>
  <si>
    <t>ml</t>
  </si>
  <si>
    <t>1.1.1.</t>
  </si>
  <si>
    <t>Alyva jėgos sistemų priežiurai</t>
  </si>
  <si>
    <t>1.1.2.</t>
  </si>
  <si>
    <t>Paskirtis besisukančių, judančių jėgos sistemos dalių supurškimui prieš sterilizavimą</t>
  </si>
  <si>
    <t>1.1.3.</t>
  </si>
  <si>
    <t>Suteikianti lubrikacijos ir antikorozijos efektą</t>
  </si>
  <si>
    <t>1.1.4.</t>
  </si>
  <si>
    <t>Purškiama alyva</t>
  </si>
  <si>
    <t>1.1.5.</t>
  </si>
  <si>
    <t>Sudėtyje nėra silikono</t>
  </si>
  <si>
    <t>1.1.6.</t>
  </si>
  <si>
    <t>Skirtingų dydžių keičiami antgaliai, medicininėms priemonėms sutepti</t>
  </si>
  <si>
    <t>1.1.7.</t>
  </si>
  <si>
    <t>Talpa - flakonėliai nemažiau nei po 300 ml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</si>
  <si>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</si>
  <si>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</si>
  <si>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</si>
  <si>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</si>
  <si>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</si>
  <si>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</si>
  <si>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</si>
  <si>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</si>
  <si>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</si>
  <si>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</si>
  <si>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</si>
  <si>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</si>
  <si>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</si>
  <si>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</si>
  <si>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</si>
  <si>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</si>
  <si>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</si>
  <si>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</si>
  <si>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</si>
  <si>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</si>
  <si>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</si>
  <si>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</si>
  <si>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</si>
  <si>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</si>
  <si>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3436-2 2025-08-04 14:16:26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</si>
</sst>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4"/>
  <sheetViews>
    <sheetView tabSelected="1" topLeftCell="A31" zoomScale="140" zoomScaleNormal="140" workbookViewId="0"/>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row>
    <row r="33" spans="1:8" x14ac:dyDescent="0.25">
      <c r="A33" s="16" t="s">
        <v>27</v>
      </c>
      <c r="B33" s="16" t="s">
        <v>28</v>
      </c>
      <c r="C33" s="16" t="s">
        <v>29</v>
      </c>
      <c r="D33" s="16" t="s">
        <v>30</v>
      </c>
      <c r="E33" s="16" t="s">
        <v>31</v>
      </c>
      <c r="F33" s="16" t="s">
        <v>32</v>
      </c>
      <c r="G33" s="16" t="s">
        <v>33</v>
      </c>
      <c r="H33" s="16" t="s">
        <v>34</v>
      </c>
    </row>
    <row r="34" spans="1:8" x14ac:dyDescent="0.25">
      <c r="A34" s="17" t="s">
        <v>35</v>
      </c>
      <c r="B34" s="17" t="s">
        <v>36</v>
      </c>
      <c r="C34" s="17">
        <v>30000</v>
      </c>
      <c r="D34" s="17" t="s">
        <v>37</v>
      </c>
      <c r="E34" s="18"/>
      <c r="F34" s="17" t="str">
        <f>IF(ISBLANK(E34),"", PRODUCT(C34,E34))</f>
        <v/>
      </c>
      <c r="G34" s="19"/>
      <c r="H34" s="17"/>
    </row>
    <row r="35" spans="1:8" x14ac:dyDescent="0.25">
      <c r="A35" s="17" t="s">
        <v>38</v>
      </c>
      <c r="B35" s="17" t="s">
        <v>39</v>
      </c>
      <c r="C35" s="17"/>
      <c r="D35" s="17"/>
      <c r="E35" s="17"/>
      <c r="F35" s="17"/>
      <c r="G35" s="17"/>
      <c r="H35" s="19"/>
    </row>
    <row r="36" spans="1:8" x14ac:dyDescent="0.25">
      <c r="A36" s="17" t="s">
        <v>40</v>
      </c>
      <c r="B36" s="17" t="s">
        <v>41</v>
      </c>
      <c r="C36" s="17"/>
      <c r="D36" s="17"/>
      <c r="E36" s="17"/>
      <c r="F36" s="17"/>
      <c r="G36" s="17"/>
      <c r="H36" s="19"/>
    </row>
    <row r="37" spans="1:8" x14ac:dyDescent="0.25">
      <c r="A37" s="17" t="s">
        <v>42</v>
      </c>
      <c r="B37" s="17" t="s">
        <v>43</v>
      </c>
      <c r="C37" s="17"/>
      <c r="D37" s="17"/>
      <c r="E37" s="17"/>
      <c r="F37" s="17"/>
      <c r="G37" s="17"/>
      <c r="H37" s="19"/>
    </row>
    <row r="38" spans="1:8" x14ac:dyDescent="0.25">
      <c r="A38" s="17" t="s">
        <v>44</v>
      </c>
      <c r="B38" s="17" t="s">
        <v>45</v>
      </c>
      <c r="C38" s="17"/>
      <c r="D38" s="17"/>
      <c r="E38" s="17"/>
      <c r="F38" s="17"/>
      <c r="G38" s="17"/>
      <c r="H38" s="19"/>
    </row>
    <row r="39" spans="1:8" x14ac:dyDescent="0.25">
      <c r="A39" s="17" t="s">
        <v>46</v>
      </c>
      <c r="B39" s="17" t="s">
        <v>47</v>
      </c>
      <c r="C39" s="17"/>
      <c r="D39" s="17"/>
      <c r="E39" s="17"/>
      <c r="F39" s="17"/>
      <c r="G39" s="17"/>
      <c r="H39" s="19"/>
    </row>
    <row r="40" spans="1:8" x14ac:dyDescent="0.25">
      <c r="A40" s="17" t="s">
        <v>48</v>
      </c>
      <c r="B40" s="17" t="s">
        <v>49</v>
      </c>
      <c r="C40" s="17"/>
      <c r="D40" s="17"/>
      <c r="E40" s="17"/>
      <c r="F40" s="17"/>
      <c r="G40" s="17"/>
      <c r="H40" s="19"/>
    </row>
    <row r="41" spans="1:8" x14ac:dyDescent="0.25">
      <c r="A41" s="17" t="s">
        <v>50</v>
      </c>
      <c r="B41" s="17" t="s">
        <v>51</v>
      </c>
      <c r="C41" s="17"/>
      <c r="D41" s="17"/>
      <c r="E41" s="17"/>
      <c r="F41" s="17"/>
      <c r="G41" s="17"/>
      <c r="H41" s="19"/>
    </row>
    <row r="42" spans="1:8" x14ac:dyDescent="0.25">
      <c r="E42" s="16" t="s">
        <v>52</v>
      </c>
      <c r="F42" s="16" t="str">
        <f>IF((COUNT(C34:C41)&lt;&gt;COUNT(F34:F41)),"", ROUND(SUM(F34:F41),2))</f>
        <v/>
      </c>
      <c r="G42" s="14" t="str">
        <f>IF((COUNT(C34:C41)&lt;&gt;COUNT(F34:F41)),"Neužpildytos visų objektų kainos", "")</f>
        <v>Neužpildytos visų objektų kainos</v>
      </c>
    </row>
    <row r="43" spans="1:8" x14ac:dyDescent="0.25">
      <c r="C43" s="16" t="s">
        <v>53</v>
      </c>
      <c r="D43" s="19"/>
      <c r="E43" s="16" t="s">
        <v>54</v>
      </c>
      <c r="F43" s="16" t="str">
        <f>IF(OR(F42="",D43=""),"", ROUND(PRODUCT(D43,F42)/100,2))</f>
        <v/>
      </c>
      <c r="G43" s="14" t="str">
        <f>IF(D43="", "Nurodykite taikomą PVM dydį", "")</f>
        <v>Nurodykite taikomą PVM dydį</v>
      </c>
    </row>
    <row r="44" spans="1:8" x14ac:dyDescent="0.25">
      <c r="E44" s="16" t="s">
        <v>55</v>
      </c>
      <c r="F44" s="16">
        <f>IF(ISBLANK(F43), "", ROUND(SUM(F42:F43),2))</f>
        <v>0</v>
      </c>
    </row>
  </sheetData>
  <sheetProtection algorithmName="SHA-512" hashValue="gkaLEtjetdOX1J+B0mQtm+fGwb/a2yJNHbuT8nub6MHipcJQILJgJIXr5/hHfMS3p8iWxL8aStMgbL5ixlYGog==" saltValue="BKZXlcgZK5yiu/FqmdYxR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56</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57</v>
      </c>
      <c r="B5" s="44"/>
      <c r="C5" s="42" t="s">
        <v>58</v>
      </c>
      <c r="D5" s="43"/>
      <c r="E5" s="44"/>
      <c r="F5" s="42" t="s">
        <v>59</v>
      </c>
      <c r="G5" s="43"/>
      <c r="H5" s="44"/>
      <c r="I5" s="42" t="s">
        <v>60</v>
      </c>
      <c r="J5" s="44"/>
      <c r="K5" s="9" t="s">
        <v>61</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62</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58</v>
      </c>
      <c r="D19" s="43"/>
      <c r="E19" s="44"/>
      <c r="F19" s="42" t="s">
        <v>63</v>
      </c>
      <c r="G19" s="43"/>
      <c r="H19" s="44"/>
      <c r="I19" s="63" t="s">
        <v>60</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64</v>
      </c>
      <c r="B33" s="30"/>
      <c r="C33" s="30"/>
      <c r="D33" s="30"/>
      <c r="E33" s="30"/>
      <c r="F33" s="30"/>
      <c r="G33" s="30"/>
      <c r="H33" s="30"/>
      <c r="I33" s="30"/>
      <c r="J33" s="30"/>
    </row>
    <row r="34" spans="1:10" ht="15.95" customHeight="1" thickBot="1" x14ac:dyDescent="0.3"/>
    <row r="35" spans="1:10" ht="15.95" customHeight="1" x14ac:dyDescent="0.25">
      <c r="A35" s="8" t="s">
        <v>27</v>
      </c>
      <c r="B35" s="59" t="s">
        <v>65</v>
      </c>
      <c r="C35" s="43"/>
      <c r="D35" s="43"/>
      <c r="E35" s="43"/>
      <c r="F35" s="43"/>
      <c r="G35" s="44"/>
      <c r="H35" s="60" t="s">
        <v>66</v>
      </c>
      <c r="I35" s="43"/>
      <c r="J35" s="61"/>
    </row>
    <row r="36" spans="1:10" ht="48" customHeight="1" x14ac:dyDescent="0.25">
      <c r="A36" s="22" t="s">
        <v>67</v>
      </c>
      <c r="B36" s="51" t="s">
        <v>68</v>
      </c>
      <c r="C36" s="46"/>
      <c r="D36" s="46"/>
      <c r="E36" s="46"/>
      <c r="F36" s="46"/>
      <c r="G36" s="29"/>
      <c r="H36" s="54"/>
      <c r="I36" s="46"/>
      <c r="J36" s="48"/>
    </row>
    <row r="37" spans="1:10" ht="48" customHeight="1" x14ac:dyDescent="0.25">
      <c r="A37" s="22" t="s">
        <v>69</v>
      </c>
      <c r="B37" s="51" t="s">
        <v>70</v>
      </c>
      <c r="C37" s="46"/>
      <c r="D37" s="46"/>
      <c r="E37" s="46"/>
      <c r="F37" s="46"/>
      <c r="G37" s="29"/>
      <c r="H37" s="54"/>
      <c r="I37" s="46"/>
      <c r="J37" s="48"/>
    </row>
    <row r="38" spans="1:10" ht="48" customHeight="1" x14ac:dyDescent="0.25">
      <c r="A38" s="22" t="s">
        <v>71</v>
      </c>
      <c r="B38" s="51" t="s">
        <v>72</v>
      </c>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73</v>
      </c>
      <c r="B48" s="30"/>
      <c r="C48" s="30"/>
      <c r="D48" s="30"/>
      <c r="E48" s="30"/>
      <c r="F48" s="30"/>
      <c r="G48" s="30"/>
      <c r="H48" s="30"/>
      <c r="I48" s="30"/>
      <c r="J48" s="30"/>
    </row>
    <row r="51" spans="1:10" x14ac:dyDescent="0.25">
      <c r="A51" s="50" t="s">
        <v>74</v>
      </c>
      <c r="B51" s="30"/>
      <c r="C51" s="30"/>
      <c r="D51" s="30"/>
      <c r="E51" s="56"/>
      <c r="F51" s="30"/>
      <c r="G51" s="30"/>
      <c r="H51" s="30"/>
      <c r="I51" s="30"/>
      <c r="J51" s="30"/>
    </row>
    <row r="53" spans="1:10" x14ac:dyDescent="0.25">
      <c r="A53" s="50" t="s">
        <v>75</v>
      </c>
      <c r="B53" s="30"/>
      <c r="C53" s="30"/>
      <c r="D53" s="30"/>
      <c r="E53" s="56"/>
      <c r="F53" s="30"/>
      <c r="G53" s="30"/>
      <c r="H53" s="30"/>
      <c r="I53" s="30"/>
      <c r="J53" s="30"/>
    </row>
    <row r="100" spans="1:1" ht="15.75" x14ac:dyDescent="0.25">
      <c r="A100" t="s">
        <v>76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2025-08-04T11:17:47Z</dcterms:modified>
</cp:coreProperties>
</file>