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.puleikyte\Pirkimai 2025 m\SAK\keliai\Krantinės g\Sąlygos\"/>
    </mc:Choice>
  </mc:AlternateContent>
  <xr:revisionPtr revIDLastSave="0" documentId="13_ncr:1_{404EB443-A0A5-416B-91C6-77D76A18A53E}" xr6:coauthVersionLast="47" xr6:coauthVersionMax="47" xr10:uidLastSave="{00000000-0000-0000-0000-000000000000}"/>
  <bookViews>
    <workbookView xWindow="1080" yWindow="1080" windowWidth="17280" windowHeight="10008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5" i="1" s="1"/>
  <c r="G48" i="1"/>
  <c r="G47" i="1"/>
  <c r="G46" i="1"/>
  <c r="G49" i="1" s="1"/>
  <c r="G45" i="1"/>
  <c r="G44" i="1"/>
  <c r="G43" i="1"/>
  <c r="G42" i="1"/>
  <c r="G41" i="1"/>
  <c r="G40" i="1"/>
  <c r="G39" i="1"/>
  <c r="G38" i="1"/>
  <c r="G35" i="1"/>
  <c r="G34" i="1"/>
  <c r="G33" i="1"/>
  <c r="G32" i="1"/>
  <c r="G31" i="1"/>
  <c r="G30" i="1"/>
  <c r="G36" i="1" s="1"/>
  <c r="G29" i="1"/>
  <c r="G28" i="1"/>
  <c r="G27" i="1"/>
  <c r="G24" i="1"/>
  <c r="G23" i="1"/>
  <c r="G22" i="1"/>
  <c r="G21" i="1"/>
  <c r="G20" i="1"/>
  <c r="G16" i="1"/>
  <c r="G15" i="1"/>
  <c r="G25" i="1" s="1"/>
  <c r="G56" i="1" l="1"/>
  <c r="G57" i="1" l="1"/>
  <c r="G58" i="1" s="1"/>
</calcChain>
</file>

<file path=xl/sharedStrings.xml><?xml version="1.0" encoding="utf-8"?>
<sst xmlns="http://schemas.openxmlformats.org/spreadsheetml/2006/main" count="133" uniqueCount="71">
  <si>
    <t>DARBŲ  KIEKIŲ  ŽINIARAŠTIS</t>
  </si>
  <si>
    <t>Statinių grupė       Kelio su išlyginamuoju asfalto sluoksniu ir šaligatvio Krantinės g. paprastasis remontas Krokialaukyje, Alytaus rajone</t>
  </si>
  <si>
    <t>Statinys                1 Susisiekimo komunikacijos</t>
  </si>
  <si>
    <t>Žiniaraštis             1 Susisiekimo komunikacijos</t>
  </si>
  <si>
    <t>Suma žiniaraščiui   EUR</t>
  </si>
  <si>
    <t>Sąm.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</si>
  <si>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</si>
  <si>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</si>
  <si>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</si>
  <si>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</si>
  <si>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</si>
  <si>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</si>
  <si>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aprašymai</t>
  </si>
  <si>
    <t>vnt</t>
  </si>
  <si>
    <t xml:space="preserve">Vieneto kaina </t>
  </si>
  <si>
    <t>Iš  viso</t>
  </si>
  <si>
    <t xml:space="preserve">   1</t>
  </si>
  <si>
    <t>Paruošiamieij darbai</t>
  </si>
  <si>
    <t>1</t>
  </si>
  <si>
    <t>Asfaltbetonio dangos išardymas mechanizuotai  k9=1.15</t>
  </si>
  <si>
    <t>m2</t>
  </si>
  <si>
    <t>2</t>
  </si>
  <si>
    <t>Statybinių šiukšlių išvežimas 10 km atstumu automobiliais-savivarčiais, pakraunant ekskavatoriais 0,25 m3 talpos kaušais</t>
  </si>
  <si>
    <t>t</t>
  </si>
  <si>
    <t>3</t>
  </si>
  <si>
    <t>Kietų veislių medžių iki ⌀16-20 cm kirtimas, šakų genėjimas ir kelmų pašalinimas</t>
  </si>
  <si>
    <t>4</t>
  </si>
  <si>
    <t>Kietų veislių medžių iki ⌀20-30 cm kirtimas, šakų genėjimas ir kelmų pašalinimas</t>
  </si>
  <si>
    <t>5</t>
  </si>
  <si>
    <t>Kietų veislių medžių iki ⌀30 cm kirtimas, šakų genėjimas ir kelmų pašalinimas</t>
  </si>
  <si>
    <t>6</t>
  </si>
  <si>
    <t>Šaligatvių iš betoninių plytelių išardymas  k9=1.15</t>
  </si>
  <si>
    <t>7</t>
  </si>
  <si>
    <t>8</t>
  </si>
  <si>
    <t>Bordiūrų, sudėtų ant betoninio pagrindo, išardymas  k8=1.09,k9=1.15</t>
  </si>
  <si>
    <t>m</t>
  </si>
  <si>
    <t>9</t>
  </si>
  <si>
    <t>10</t>
  </si>
  <si>
    <t xml:space="preserve">                         Skyriuje      1</t>
  </si>
  <si>
    <t xml:space="preserve">   2</t>
  </si>
  <si>
    <t>Žemės darbai</t>
  </si>
  <si>
    <t>Grunto kasimas 0,65 m3 kaušo talpos ekskavatoriais, pakraunant  gruntą į autosavivarčius, kai gruntas  I grupės  k9=1.15</t>
  </si>
  <si>
    <t>m3</t>
  </si>
  <si>
    <t>Iškasto grunto transportavimas 10 t autosavivarčiais, pakraunant 0,65 m3 kaušo talpos ekskavatoriumi (gruntas I grupės, transportavimo atstumas  1 km)</t>
  </si>
  <si>
    <t>Grunto kasimas 0,65 m3 kaušo talpos ekskavatoriais, pakraunant  gruntą į autosavivarčius, kai gruntas  II grupės  k9=1.15</t>
  </si>
  <si>
    <t>Iškasto grunto transportavimas 10 t autosavivarčiais, pakraunant 0,65 m3 kaušo talpos ekskavatoriumi (gruntas II grupės, transportavimo atstumas  1 km)</t>
  </si>
  <si>
    <t>Sankasos viršaus ir šlaitų planiravimas rankiniu būdu, kai gruntas  2 grupės  k9=1.15</t>
  </si>
  <si>
    <t>30cm storio grunto sluoksnio sutankinimas nelaistant vandeniu  k9=1.15</t>
  </si>
  <si>
    <t>Šlaitų planiravimas mechanizuotu būdu iškasose, kai gruntas  2 grupės  k9=1.15</t>
  </si>
  <si>
    <t>Griovio dugno ir šlaitų planiravimas rankiniu būdu, kai gruntas  2 grupės  k9=1.15</t>
  </si>
  <si>
    <t>Šlaitų tvirtinimas 6 cm dirvožemio sluoksniu, paskleidžiant gruntą ir pasėjant žoles mechanizuotu būdu  k9=1.15</t>
  </si>
  <si>
    <t xml:space="preserve">                         Skyriuje      2</t>
  </si>
  <si>
    <t>Dangos konstrukcijos įrengimas</t>
  </si>
  <si>
    <t>Skaldos šaligatvio pagrindo įrengimas (sluoksnio storis  15 cm)  k9=1.15</t>
  </si>
  <si>
    <t>Apsauginių šalčiui atsparių kelio pagrindo sluoksnių įrengimas, naudojant savaeigius plentvolius , kai pagrindas smėlio, autogreiderio galia 96 kW (130 AG)  k9=1.15</t>
  </si>
  <si>
    <t>6 cm storio dangos įrengimas, panaudojant asfaltbetonio klotuvą su automat. a.regul.iš asfaltbet.miš. AC 16 PD  k8=1.17,k9=1.15</t>
  </si>
  <si>
    <t>Betono bordiūrų įrengimas ant 200 mm betono pagrindo , kai bordiūrai 150x300 mm  k9=1.15</t>
  </si>
  <si>
    <t>Sandūros tarp bordiūrų ir gatvės dangos užtaisymas amortizacine (sandarinimo) juosta</t>
  </si>
  <si>
    <t>Išlyginamojo asfalto dangos sluoksnio įrengimas, panaudojant asfaltbetonio klotuvą su automat. a.regul.iš asfaltbet.miš. AC11VN</t>
  </si>
  <si>
    <t>11</t>
  </si>
  <si>
    <t>Kelkraščio įrengimas iš mišinio 80 procentų skaldos ir 20 procentų augalinio, pasėjant žolę</t>
  </si>
  <si>
    <t xml:space="preserve">                         Skyriuje      3</t>
  </si>
  <si>
    <t>Šaligatvių dangos konstrukcijos įrengimas</t>
  </si>
  <si>
    <t>5 cm storio dangos įrengimas, panaudojant asfaltbetonio klotuvą su automat. a.regul.iš asfaltbet.miš. AC 16 PD  k8=1.17,k9=1.15</t>
  </si>
  <si>
    <t xml:space="preserve">   3</t>
  </si>
  <si>
    <t xml:space="preserve">   4</t>
  </si>
  <si>
    <t>Betono bordiūrų įrengimas ant 200 mm betono pagrindo , kai bordiūrai 80x200 mm  k9=1.15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</si>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</sst>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?????0.00;\-???????0.00;?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49" fontId="2" fillId="0" borderId="10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C59" sqref="C59"/>
    </sheetView>
  </sheetViews>
  <sheetFormatPr defaultRowHeight="14.4" x14ac:dyDescent="0.3"/>
  <cols>
    <col min="1" max="1" width="15.5546875" customWidth="1"/>
    <col min="2" max="2" width="19" customWidth="1"/>
    <col min="3" max="3" width="13.5546875" customWidth="1"/>
    <col min="5" max="5" width="11.21875" customWidth="1"/>
    <col min="6" max="6" width="13.33203125" customWidth="1"/>
    <col min="7" max="7" width="13.77734375" customWidth="1"/>
  </cols>
  <sheetData>
    <row r="1" spans="1:7" ht="15.6" x14ac:dyDescent="0.3">
      <c r="A1" s="1"/>
      <c r="B1" s="2"/>
      <c r="C1" s="2"/>
      <c r="D1" s="1"/>
      <c r="E1" s="3"/>
      <c r="F1" s="3"/>
      <c r="G1" s="4"/>
    </row>
    <row r="2" spans="1:7" ht="15.6" x14ac:dyDescent="0.3">
      <c r="A2" s="1"/>
      <c r="B2" s="2"/>
      <c r="C2" s="2"/>
      <c r="D2" s="5"/>
      <c r="E2" s="6" t="s">
        <v>0</v>
      </c>
      <c r="F2" s="3"/>
      <c r="G2" s="4"/>
    </row>
    <row r="3" spans="1:7" ht="15.6" x14ac:dyDescent="0.3">
      <c r="A3" s="1"/>
      <c r="B3" s="2"/>
      <c r="C3" s="2"/>
      <c r="D3" s="7"/>
      <c r="E3" s="8"/>
      <c r="F3" s="3"/>
      <c r="G3" s="4"/>
    </row>
    <row r="4" spans="1:7" ht="15.6" x14ac:dyDescent="0.3">
      <c r="A4" s="1"/>
      <c r="B4" s="2"/>
      <c r="C4" s="2"/>
      <c r="D4" s="9"/>
      <c r="E4" s="3"/>
      <c r="F4" s="3"/>
      <c r="G4" s="4"/>
    </row>
    <row r="5" spans="1:7" x14ac:dyDescent="0.3">
      <c r="A5" s="10" t="s">
        <v>1</v>
      </c>
      <c r="B5" s="11"/>
      <c r="C5" s="11"/>
      <c r="D5" s="11"/>
      <c r="E5" s="11"/>
      <c r="F5" s="11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0" t="s">
        <v>2</v>
      </c>
      <c r="B7" s="11"/>
      <c r="C7" s="11"/>
      <c r="D7" s="11"/>
      <c r="E7" s="11"/>
      <c r="F7" s="11"/>
      <c r="G7" s="11"/>
    </row>
    <row r="8" spans="1:7" x14ac:dyDescent="0.3">
      <c r="A8" s="11"/>
      <c r="B8" s="11"/>
      <c r="C8" s="11"/>
      <c r="D8" s="11"/>
      <c r="E8" s="11"/>
      <c r="F8" s="11"/>
      <c r="G8" s="11"/>
    </row>
    <row r="9" spans="1:7" x14ac:dyDescent="0.3">
      <c r="A9" s="10" t="s">
        <v>3</v>
      </c>
      <c r="B9" s="11"/>
      <c r="C9" s="11"/>
      <c r="D9" s="11"/>
      <c r="E9" s="11"/>
      <c r="F9" s="11"/>
      <c r="G9" s="11"/>
    </row>
    <row r="10" spans="1:7" x14ac:dyDescent="0.3">
      <c r="A10" s="11"/>
      <c r="B10" s="11"/>
      <c r="C10" s="11"/>
      <c r="D10" s="11"/>
      <c r="E10" s="11"/>
      <c r="F10" s="11"/>
      <c r="G10" s="11"/>
    </row>
    <row r="11" spans="1:7" ht="15.6" x14ac:dyDescent="0.3">
      <c r="A11" s="12"/>
      <c r="B11" s="13"/>
      <c r="C11" s="14"/>
      <c r="D11" s="15" t="s">
        <v>4</v>
      </c>
      <c r="E11" s="16"/>
      <c r="F11" s="16"/>
      <c r="G11" s="16"/>
    </row>
    <row r="12" spans="1:7" ht="15.6" x14ac:dyDescent="0.3">
      <c r="A12" s="17" t="s">
        <v>5</v>
      </c>
      <c r="B12" s="18" t="s">
        <v>6</v>
      </c>
      <c r="C12" s="19"/>
      <c r="D12" s="17" t="s">
        <v>7</v>
      </c>
      <c r="E12" s="20" t="s">
        <v>8</v>
      </c>
      <c r="F12" s="21" t="s">
        <v>9</v>
      </c>
      <c r="G12" s="22" t="s">
        <v>10</v>
      </c>
    </row>
    <row r="13" spans="1:7" ht="15.6" x14ac:dyDescent="0.3">
      <c r="A13" s="23" t="s">
        <v>11</v>
      </c>
      <c r="B13" s="24" t="s">
        <v>12</v>
      </c>
      <c r="C13" s="25"/>
      <c r="D13" s="23" t="s">
        <v>13</v>
      </c>
      <c r="E13" s="26"/>
      <c r="F13" s="27" t="s">
        <v>14</v>
      </c>
      <c r="G13" s="28" t="s">
        <v>15</v>
      </c>
    </row>
    <row r="14" spans="1:7" ht="15.6" x14ac:dyDescent="0.3">
      <c r="A14" s="29"/>
      <c r="B14" s="30" t="s">
        <v>16</v>
      </c>
      <c r="C14" s="31" t="s">
        <v>17</v>
      </c>
      <c r="D14" s="32"/>
      <c r="E14" s="32"/>
      <c r="F14" s="32"/>
      <c r="G14" s="32"/>
    </row>
    <row r="15" spans="1:7" ht="15.6" x14ac:dyDescent="0.3">
      <c r="A15" s="33" t="s">
        <v>18</v>
      </c>
      <c r="B15" s="34" t="s">
        <v>19</v>
      </c>
      <c r="C15" s="34"/>
      <c r="D15" s="35" t="s">
        <v>20</v>
      </c>
      <c r="E15" s="8">
        <v>837</v>
      </c>
      <c r="F15" s="8"/>
      <c r="G15" s="36">
        <f t="shared" ref="G15:G24" si="0">E15*F15</f>
        <v>0</v>
      </c>
    </row>
    <row r="16" spans="1:7" ht="15.6" x14ac:dyDescent="0.3">
      <c r="A16" s="33" t="s">
        <v>21</v>
      </c>
      <c r="B16" s="34" t="s">
        <v>22</v>
      </c>
      <c r="C16" s="34"/>
      <c r="D16" s="35" t="s">
        <v>23</v>
      </c>
      <c r="E16" s="8">
        <v>85.37</v>
      </c>
      <c r="F16" s="8"/>
      <c r="G16" s="36">
        <f t="shared" si="0"/>
        <v>0</v>
      </c>
    </row>
    <row r="17" spans="1:7" ht="15.6" x14ac:dyDescent="0.3">
      <c r="A17" s="33" t="s">
        <v>24</v>
      </c>
      <c r="B17" s="34" t="s">
        <v>25</v>
      </c>
      <c r="C17" s="34"/>
      <c r="D17" s="35" t="s">
        <v>13</v>
      </c>
      <c r="E17" s="8">
        <v>4</v>
      </c>
      <c r="F17" s="8"/>
      <c r="G17" s="36"/>
    </row>
    <row r="18" spans="1:7" ht="15.6" x14ac:dyDescent="0.3">
      <c r="A18" s="33" t="s">
        <v>26</v>
      </c>
      <c r="B18" s="34" t="s">
        <v>27</v>
      </c>
      <c r="C18" s="34"/>
      <c r="D18" s="35" t="s">
        <v>13</v>
      </c>
      <c r="E18" s="8">
        <v>13</v>
      </c>
      <c r="F18" s="8"/>
      <c r="G18" s="36"/>
    </row>
    <row r="19" spans="1:7" ht="15.6" x14ac:dyDescent="0.3">
      <c r="A19" s="33" t="s">
        <v>28</v>
      </c>
      <c r="B19" s="34" t="s">
        <v>29</v>
      </c>
      <c r="C19" s="34"/>
      <c r="D19" s="35" t="s">
        <v>13</v>
      </c>
      <c r="E19" s="8">
        <v>4</v>
      </c>
      <c r="F19" s="8"/>
      <c r="G19" s="36"/>
    </row>
    <row r="20" spans="1:7" ht="15.6" x14ac:dyDescent="0.3">
      <c r="A20" s="33" t="s">
        <v>30</v>
      </c>
      <c r="B20" s="34" t="s">
        <v>31</v>
      </c>
      <c r="C20" s="34"/>
      <c r="D20" s="35" t="s">
        <v>20</v>
      </c>
      <c r="E20" s="8">
        <v>622.20000000000005</v>
      </c>
      <c r="F20" s="8"/>
      <c r="G20" s="36">
        <f t="shared" si="0"/>
        <v>0</v>
      </c>
    </row>
    <row r="21" spans="1:7" ht="15.6" x14ac:dyDescent="0.3">
      <c r="A21" s="33" t="s">
        <v>32</v>
      </c>
      <c r="B21" s="34" t="s">
        <v>22</v>
      </c>
      <c r="C21" s="34"/>
      <c r="D21" s="35" t="s">
        <v>23</v>
      </c>
      <c r="E21" s="8">
        <v>88.89</v>
      </c>
      <c r="F21" s="8"/>
      <c r="G21" s="36">
        <f t="shared" si="0"/>
        <v>0</v>
      </c>
    </row>
    <row r="22" spans="1:7" ht="15.6" x14ac:dyDescent="0.3">
      <c r="A22" s="33" t="s">
        <v>33</v>
      </c>
      <c r="B22" s="34" t="s">
        <v>34</v>
      </c>
      <c r="C22" s="34"/>
      <c r="D22" s="35" t="s">
        <v>35</v>
      </c>
      <c r="E22" s="8">
        <v>483</v>
      </c>
      <c r="F22" s="8"/>
      <c r="G22" s="36">
        <f t="shared" si="0"/>
        <v>0</v>
      </c>
    </row>
    <row r="23" spans="1:7" ht="15.6" x14ac:dyDescent="0.3">
      <c r="A23" s="33" t="s">
        <v>36</v>
      </c>
      <c r="B23" s="34" t="s">
        <v>34</v>
      </c>
      <c r="C23" s="34"/>
      <c r="D23" s="35" t="s">
        <v>35</v>
      </c>
      <c r="E23" s="8">
        <v>366</v>
      </c>
      <c r="F23" s="8"/>
      <c r="G23" s="36">
        <f t="shared" si="0"/>
        <v>0</v>
      </c>
    </row>
    <row r="24" spans="1:7" ht="15.6" x14ac:dyDescent="0.3">
      <c r="A24" s="33" t="s">
        <v>37</v>
      </c>
      <c r="B24" s="34" t="s">
        <v>22</v>
      </c>
      <c r="C24" s="34"/>
      <c r="D24" s="35" t="s">
        <v>23</v>
      </c>
      <c r="E24" s="8">
        <v>77.180000000000007</v>
      </c>
      <c r="F24" s="8"/>
      <c r="G24" s="36">
        <f t="shared" si="0"/>
        <v>0</v>
      </c>
    </row>
    <row r="25" spans="1:7" ht="15.6" x14ac:dyDescent="0.3">
      <c r="A25" s="33"/>
      <c r="B25" s="37"/>
      <c r="C25" s="38" t="s">
        <v>38</v>
      </c>
      <c r="D25" s="38"/>
      <c r="E25" s="38"/>
      <c r="F25" s="8"/>
      <c r="G25" s="39">
        <f>SUM(G15:G24)</f>
        <v>0</v>
      </c>
    </row>
    <row r="26" spans="1:7" ht="31.2" x14ac:dyDescent="0.3">
      <c r="A26" s="29"/>
      <c r="B26" s="30" t="s">
        <v>39</v>
      </c>
      <c r="C26" s="40" t="s">
        <v>40</v>
      </c>
      <c r="D26" s="14"/>
      <c r="E26" s="14"/>
      <c r="F26" s="14"/>
      <c r="G26" s="14"/>
    </row>
    <row r="27" spans="1:7" ht="15.6" x14ac:dyDescent="0.3">
      <c r="A27" s="33" t="s">
        <v>18</v>
      </c>
      <c r="B27" s="34" t="s">
        <v>41</v>
      </c>
      <c r="C27" s="34"/>
      <c r="D27" s="35" t="s">
        <v>42</v>
      </c>
      <c r="E27" s="8">
        <v>188</v>
      </c>
      <c r="F27" s="8"/>
      <c r="G27" s="36">
        <f t="shared" ref="G27:G35" si="1">E27*F27</f>
        <v>0</v>
      </c>
    </row>
    <row r="28" spans="1:7" ht="15.6" x14ac:dyDescent="0.3">
      <c r="A28" s="33" t="s">
        <v>21</v>
      </c>
      <c r="B28" s="34" t="s">
        <v>43</v>
      </c>
      <c r="C28" s="34"/>
      <c r="D28" s="35" t="s">
        <v>42</v>
      </c>
      <c r="E28" s="8">
        <v>188</v>
      </c>
      <c r="F28" s="8"/>
      <c r="G28" s="36">
        <f t="shared" si="1"/>
        <v>0</v>
      </c>
    </row>
    <row r="29" spans="1:7" ht="15.6" x14ac:dyDescent="0.3">
      <c r="A29" s="33" t="s">
        <v>24</v>
      </c>
      <c r="B29" s="34" t="s">
        <v>44</v>
      </c>
      <c r="C29" s="34"/>
      <c r="D29" s="35" t="s">
        <v>42</v>
      </c>
      <c r="E29" s="8">
        <v>493</v>
      </c>
      <c r="F29" s="8"/>
      <c r="G29" s="36">
        <f t="shared" si="1"/>
        <v>0</v>
      </c>
    </row>
    <row r="30" spans="1:7" ht="15.6" x14ac:dyDescent="0.3">
      <c r="A30" s="33" t="s">
        <v>26</v>
      </c>
      <c r="B30" s="34" t="s">
        <v>45</v>
      </c>
      <c r="C30" s="34"/>
      <c r="D30" s="35" t="s">
        <v>42</v>
      </c>
      <c r="E30" s="8">
        <v>493</v>
      </c>
      <c r="F30" s="8"/>
      <c r="G30" s="36">
        <f t="shared" si="1"/>
        <v>0</v>
      </c>
    </row>
    <row r="31" spans="1:7" ht="15.6" x14ac:dyDescent="0.3">
      <c r="A31" s="33" t="s">
        <v>28</v>
      </c>
      <c r="B31" s="34" t="s">
        <v>46</v>
      </c>
      <c r="C31" s="34"/>
      <c r="D31" s="35" t="s">
        <v>20</v>
      </c>
      <c r="E31" s="8">
        <v>1012.5</v>
      </c>
      <c r="F31" s="8"/>
      <c r="G31" s="36">
        <f t="shared" si="1"/>
        <v>0</v>
      </c>
    </row>
    <row r="32" spans="1:7" ht="15.6" x14ac:dyDescent="0.3">
      <c r="A32" s="33" t="s">
        <v>30</v>
      </c>
      <c r="B32" s="34" t="s">
        <v>47</v>
      </c>
      <c r="C32" s="34"/>
      <c r="D32" s="35" t="s">
        <v>42</v>
      </c>
      <c r="E32" s="8">
        <v>303.75</v>
      </c>
      <c r="F32" s="8"/>
      <c r="G32" s="36">
        <f t="shared" si="1"/>
        <v>0</v>
      </c>
    </row>
    <row r="33" spans="1:7" ht="15.6" x14ac:dyDescent="0.3">
      <c r="A33" s="33" t="s">
        <v>32</v>
      </c>
      <c r="B33" s="34" t="s">
        <v>48</v>
      </c>
      <c r="C33" s="34"/>
      <c r="D33" s="35" t="s">
        <v>20</v>
      </c>
      <c r="E33" s="8">
        <v>500</v>
      </c>
      <c r="F33" s="8"/>
      <c r="G33" s="36">
        <f t="shared" si="1"/>
        <v>0</v>
      </c>
    </row>
    <row r="34" spans="1:7" ht="15.6" x14ac:dyDescent="0.3">
      <c r="A34" s="33" t="s">
        <v>33</v>
      </c>
      <c r="B34" s="34" t="s">
        <v>49</v>
      </c>
      <c r="C34" s="34"/>
      <c r="D34" s="35" t="s">
        <v>20</v>
      </c>
      <c r="E34" s="8">
        <v>58</v>
      </c>
      <c r="F34" s="8"/>
      <c r="G34" s="36">
        <f t="shared" si="1"/>
        <v>0</v>
      </c>
    </row>
    <row r="35" spans="1:7" ht="15.6" x14ac:dyDescent="0.3">
      <c r="A35" s="33" t="s">
        <v>36</v>
      </c>
      <c r="B35" s="34" t="s">
        <v>50</v>
      </c>
      <c r="C35" s="34"/>
      <c r="D35" s="35" t="s">
        <v>20</v>
      </c>
      <c r="E35" s="8">
        <v>1558</v>
      </c>
      <c r="F35" s="8"/>
      <c r="G35" s="36">
        <f t="shared" si="1"/>
        <v>0</v>
      </c>
    </row>
    <row r="36" spans="1:7" ht="15.6" x14ac:dyDescent="0.3">
      <c r="A36" s="33"/>
      <c r="B36" s="37"/>
      <c r="C36" s="41" t="s">
        <v>51</v>
      </c>
      <c r="D36" s="42"/>
      <c r="E36" s="42"/>
      <c r="F36" s="8"/>
      <c r="G36" s="39">
        <f>SUM(G27:G35)</f>
        <v>0</v>
      </c>
    </row>
    <row r="37" spans="1:7" ht="78" x14ac:dyDescent="0.3">
      <c r="A37" s="29"/>
      <c r="B37" s="30" t="s">
        <v>24</v>
      </c>
      <c r="C37" s="40" t="s">
        <v>52</v>
      </c>
      <c r="D37" s="14"/>
      <c r="E37" s="14"/>
      <c r="F37" s="14"/>
      <c r="G37" s="14"/>
    </row>
    <row r="38" spans="1:7" ht="15.6" x14ac:dyDescent="0.3">
      <c r="A38" s="33" t="s">
        <v>18</v>
      </c>
      <c r="B38" s="34" t="s">
        <v>44</v>
      </c>
      <c r="C38" s="34"/>
      <c r="D38" s="35" t="s">
        <v>42</v>
      </c>
      <c r="E38" s="8">
        <v>287.75</v>
      </c>
      <c r="F38" s="8"/>
      <c r="G38" s="36">
        <f t="shared" ref="G38:G48" si="2">E38*F38</f>
        <v>0</v>
      </c>
    </row>
    <row r="39" spans="1:7" ht="15.6" x14ac:dyDescent="0.3">
      <c r="A39" s="33" t="s">
        <v>21</v>
      </c>
      <c r="B39" s="34" t="s">
        <v>45</v>
      </c>
      <c r="C39" s="34"/>
      <c r="D39" s="35" t="s">
        <v>42</v>
      </c>
      <c r="E39" s="8">
        <v>287.75</v>
      </c>
      <c r="F39" s="8"/>
      <c r="G39" s="36">
        <f t="shared" si="2"/>
        <v>0</v>
      </c>
    </row>
    <row r="40" spans="1:7" ht="15.6" x14ac:dyDescent="0.3">
      <c r="A40" s="33" t="s">
        <v>24</v>
      </c>
      <c r="B40" s="34" t="s">
        <v>46</v>
      </c>
      <c r="C40" s="34"/>
      <c r="D40" s="35" t="s">
        <v>20</v>
      </c>
      <c r="E40" s="8">
        <v>175.5</v>
      </c>
      <c r="F40" s="8"/>
      <c r="G40" s="36">
        <f t="shared" si="2"/>
        <v>0</v>
      </c>
    </row>
    <row r="41" spans="1:7" ht="15.6" x14ac:dyDescent="0.3">
      <c r="A41" s="33" t="s">
        <v>26</v>
      </c>
      <c r="B41" s="34" t="s">
        <v>47</v>
      </c>
      <c r="C41" s="34"/>
      <c r="D41" s="35" t="s">
        <v>42</v>
      </c>
      <c r="E41" s="8">
        <v>52.65</v>
      </c>
      <c r="F41" s="8"/>
      <c r="G41" s="36">
        <f t="shared" si="2"/>
        <v>0</v>
      </c>
    </row>
    <row r="42" spans="1:7" ht="15.6" x14ac:dyDescent="0.3">
      <c r="A42" s="33" t="s">
        <v>28</v>
      </c>
      <c r="B42" s="34" t="s">
        <v>53</v>
      </c>
      <c r="C42" s="34"/>
      <c r="D42" s="35" t="s">
        <v>20</v>
      </c>
      <c r="E42" s="8">
        <v>175.5</v>
      </c>
      <c r="F42" s="8"/>
      <c r="G42" s="36">
        <f t="shared" si="2"/>
        <v>0</v>
      </c>
    </row>
    <row r="43" spans="1:7" ht="15.6" x14ac:dyDescent="0.3">
      <c r="A43" s="33" t="s">
        <v>30</v>
      </c>
      <c r="B43" s="34" t="s">
        <v>54</v>
      </c>
      <c r="C43" s="34"/>
      <c r="D43" s="35" t="s">
        <v>42</v>
      </c>
      <c r="E43" s="8">
        <v>92.14</v>
      </c>
      <c r="F43" s="8"/>
      <c r="G43" s="36">
        <f t="shared" si="2"/>
        <v>0</v>
      </c>
    </row>
    <row r="44" spans="1:7" ht="15.6" x14ac:dyDescent="0.3">
      <c r="A44" s="33" t="s">
        <v>32</v>
      </c>
      <c r="B44" s="34" t="s">
        <v>55</v>
      </c>
      <c r="C44" s="34"/>
      <c r="D44" s="35" t="s">
        <v>20</v>
      </c>
      <c r="E44" s="8">
        <v>175.5</v>
      </c>
      <c r="F44" s="8"/>
      <c r="G44" s="36">
        <f t="shared" si="2"/>
        <v>0</v>
      </c>
    </row>
    <row r="45" spans="1:7" ht="15.6" x14ac:dyDescent="0.3">
      <c r="A45" s="33" t="s">
        <v>33</v>
      </c>
      <c r="B45" s="34" t="s">
        <v>56</v>
      </c>
      <c r="C45" s="34"/>
      <c r="D45" s="35" t="s">
        <v>35</v>
      </c>
      <c r="E45" s="8">
        <v>558</v>
      </c>
      <c r="F45" s="8"/>
      <c r="G45" s="36">
        <f t="shared" si="2"/>
        <v>0</v>
      </c>
    </row>
    <row r="46" spans="1:7" ht="15.6" x14ac:dyDescent="0.3">
      <c r="A46" s="33" t="s">
        <v>36</v>
      </c>
      <c r="B46" s="34" t="s">
        <v>57</v>
      </c>
      <c r="C46" s="34"/>
      <c r="D46" s="35" t="s">
        <v>35</v>
      </c>
      <c r="E46" s="8">
        <v>558</v>
      </c>
      <c r="F46" s="8"/>
      <c r="G46" s="36">
        <f t="shared" si="2"/>
        <v>0</v>
      </c>
    </row>
    <row r="47" spans="1:7" ht="15.6" x14ac:dyDescent="0.3">
      <c r="A47" s="33" t="s">
        <v>37</v>
      </c>
      <c r="B47" s="34" t="s">
        <v>58</v>
      </c>
      <c r="C47" s="34"/>
      <c r="D47" s="35" t="s">
        <v>23</v>
      </c>
      <c r="E47" s="8">
        <v>554</v>
      </c>
      <c r="F47" s="8"/>
      <c r="G47" s="36">
        <f t="shared" si="2"/>
        <v>0</v>
      </c>
    </row>
    <row r="48" spans="1:7" ht="15.6" x14ac:dyDescent="0.3">
      <c r="A48" s="33" t="s">
        <v>59</v>
      </c>
      <c r="B48" s="34" t="s">
        <v>60</v>
      </c>
      <c r="C48" s="34"/>
      <c r="D48" s="35" t="s">
        <v>20</v>
      </c>
      <c r="E48" s="8">
        <v>170</v>
      </c>
      <c r="F48" s="8"/>
      <c r="G48" s="36">
        <f t="shared" si="2"/>
        <v>0</v>
      </c>
    </row>
    <row r="49" spans="1:7" ht="15.6" x14ac:dyDescent="0.3">
      <c r="A49" s="33"/>
      <c r="B49" s="37"/>
      <c r="C49" s="41" t="s">
        <v>61</v>
      </c>
      <c r="D49" s="42"/>
      <c r="E49" s="42"/>
      <c r="F49" s="8"/>
      <c r="G49" s="39">
        <f>SUM(G38:G48)</f>
        <v>0</v>
      </c>
    </row>
    <row r="50" spans="1:7" ht="109.2" x14ac:dyDescent="0.3">
      <c r="A50" s="29"/>
      <c r="B50" s="30" t="s">
        <v>26</v>
      </c>
      <c r="C50" s="40" t="s">
        <v>62</v>
      </c>
      <c r="D50" s="14"/>
      <c r="E50" s="14"/>
      <c r="F50" s="14"/>
      <c r="G50" s="14"/>
    </row>
    <row r="51" spans="1:7" ht="15.6" x14ac:dyDescent="0.3">
      <c r="A51" s="33" t="s">
        <v>16</v>
      </c>
      <c r="B51" s="34" t="s">
        <v>63</v>
      </c>
      <c r="C51" s="34"/>
      <c r="D51" s="35" t="s">
        <v>20</v>
      </c>
      <c r="E51" s="8">
        <v>837</v>
      </c>
      <c r="F51" s="8"/>
      <c r="G51" s="36">
        <f>E51*F51</f>
        <v>0</v>
      </c>
    </row>
    <row r="52" spans="1:7" ht="15.6" x14ac:dyDescent="0.3">
      <c r="A52" s="33" t="s">
        <v>39</v>
      </c>
      <c r="B52" s="34" t="s">
        <v>53</v>
      </c>
      <c r="C52" s="34"/>
      <c r="D52" s="35" t="s">
        <v>20</v>
      </c>
      <c r="E52" s="8">
        <v>837</v>
      </c>
      <c r="F52" s="8"/>
      <c r="G52" s="36">
        <f>E52*F52</f>
        <v>0</v>
      </c>
    </row>
    <row r="53" spans="1:7" ht="15.6" x14ac:dyDescent="0.3">
      <c r="A53" s="33" t="s">
        <v>64</v>
      </c>
      <c r="B53" s="34" t="s">
        <v>54</v>
      </c>
      <c r="C53" s="34"/>
      <c r="D53" s="35" t="s">
        <v>42</v>
      </c>
      <c r="E53" s="8">
        <v>167.4</v>
      </c>
      <c r="F53" s="8"/>
      <c r="G53" s="36">
        <f>E53*F53</f>
        <v>0</v>
      </c>
    </row>
    <row r="54" spans="1:7" ht="15.6" x14ac:dyDescent="0.3">
      <c r="A54" s="33" t="s">
        <v>65</v>
      </c>
      <c r="B54" s="34" t="s">
        <v>66</v>
      </c>
      <c r="C54" s="34"/>
      <c r="D54" s="35" t="s">
        <v>35</v>
      </c>
      <c r="E54" s="8">
        <v>560</v>
      </c>
      <c r="F54" s="8"/>
      <c r="G54" s="36">
        <f>E54*F54</f>
        <v>0</v>
      </c>
    </row>
    <row r="55" spans="1:7" ht="15.6" x14ac:dyDescent="0.3">
      <c r="A55" s="33"/>
      <c r="B55" s="37"/>
      <c r="C55" s="41" t="s">
        <v>67</v>
      </c>
      <c r="D55" s="42"/>
      <c r="E55" s="42"/>
      <c r="F55" s="8"/>
      <c r="G55" s="39">
        <f>SUM(G51:G54)</f>
        <v>0</v>
      </c>
    </row>
    <row r="56" spans="1:7" ht="15.6" x14ac:dyDescent="0.3">
      <c r="A56" s="33"/>
      <c r="B56" s="37"/>
      <c r="C56" s="41" t="s">
        <v>68</v>
      </c>
      <c r="D56" s="42"/>
      <c r="E56" s="42"/>
      <c r="F56" s="8"/>
      <c r="G56" s="43">
        <f>SUM(G55,G49,G36,G25)</f>
        <v>0</v>
      </c>
    </row>
    <row r="57" spans="1:7" ht="15.6" x14ac:dyDescent="0.3">
      <c r="A57" s="29"/>
      <c r="B57" s="37"/>
      <c r="C57" s="44" t="s">
        <v>69</v>
      </c>
      <c r="D57" s="45"/>
      <c r="E57" s="45"/>
      <c r="F57" s="8"/>
      <c r="G57" s="36">
        <f>G56*21%</f>
        <v>0</v>
      </c>
    </row>
    <row r="58" spans="1:7" ht="15.6" x14ac:dyDescent="0.3">
      <c r="A58" s="33"/>
      <c r="B58" s="37"/>
      <c r="C58" s="46" t="s">
        <v>70</v>
      </c>
      <c r="D58" s="47"/>
      <c r="E58" s="47"/>
      <c r="F58" s="8"/>
      <c r="G58" s="43">
        <f>G56+G57</f>
        <v>0</v>
      </c>
    </row>
  </sheetData>
  <mergeCells count="44">
    <mergeCell ref="C58:E58"/>
    <mergeCell ref="B47:C47"/>
    <mergeCell ref="B48:C48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B46:C46"/>
    <mergeCell ref="B33:C33"/>
    <mergeCell ref="B34:C34"/>
    <mergeCell ref="B35:C35"/>
    <mergeCell ref="B38:C38"/>
    <mergeCell ref="B39:C39"/>
    <mergeCell ref="B40:C40"/>
    <mergeCell ref="B27:C27"/>
    <mergeCell ref="B28:C28"/>
    <mergeCell ref="B29:C29"/>
    <mergeCell ref="B30:C30"/>
    <mergeCell ref="B31:C31"/>
    <mergeCell ref="B32:C32"/>
    <mergeCell ref="B20:C20"/>
    <mergeCell ref="B21:C21"/>
    <mergeCell ref="B22:C22"/>
    <mergeCell ref="B23:C23"/>
    <mergeCell ref="B24:C24"/>
    <mergeCell ref="C25:E25"/>
    <mergeCell ref="C14:G14"/>
    <mergeCell ref="B15:C15"/>
    <mergeCell ref="B16:C16"/>
    <mergeCell ref="B17:C17"/>
    <mergeCell ref="B18:C18"/>
    <mergeCell ref="B19:C19"/>
    <mergeCell ref="A5:G6"/>
    <mergeCell ref="A7:G8"/>
    <mergeCell ref="A9:G10"/>
    <mergeCell ref="D11:G11"/>
    <mergeCell ref="B12:C12"/>
    <mergeCell ref="E12:E13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Puleikytė</dc:creator>
  <cp:lastModifiedBy>Justina Puleikytė</cp:lastModifiedBy>
  <dcterms:created xsi:type="dcterms:W3CDTF">2015-06-05T18:19:34Z</dcterms:created>
  <dcterms:modified xsi:type="dcterms:W3CDTF">2025-07-24T12:36:48Z</dcterms:modified>
</cp:coreProperties>
</file>