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d.mikulenaite\Desktop\"/>
    </mc:Choice>
  </mc:AlternateContent>
  <xr:revisionPtr revIDLastSave="0" documentId="13_ncr:1_{92B33F8C-879E-4118-97A9-38BDBCB325C1}" xr6:coauthVersionLast="47" xr6:coauthVersionMax="47" xr10:uidLastSave="{00000000-0000-0000-0000-000000000000}"/>
  <workbookProtection lockStructure="1"/>
  <bookViews>
    <workbookView xWindow="-120" yWindow="-120" windowWidth="25440" windowHeight="1527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6" i="1" l="1"/>
  <c r="F67" i="1"/>
  <c r="F68" i="1"/>
  <c r="F69" i="1"/>
  <c r="F70" i="1"/>
  <c r="F65" i="1"/>
  <c r="F54" i="1"/>
  <c r="F55" i="1"/>
  <c r="F56" i="1"/>
  <c r="F57" i="1"/>
  <c r="F58" i="1"/>
  <c r="F59" i="1"/>
  <c r="F60" i="1"/>
  <c r="F61" i="1"/>
  <c r="F62" i="1"/>
  <c r="F63" i="1"/>
  <c r="F53" i="1"/>
  <c r="F40" i="1"/>
  <c r="F41" i="1"/>
  <c r="F42" i="1"/>
  <c r="F43" i="1"/>
  <c r="F44" i="1"/>
  <c r="F45" i="1"/>
  <c r="F46" i="1"/>
  <c r="F47" i="1"/>
  <c r="F48" i="1"/>
  <c r="F49" i="1"/>
  <c r="F50" i="1"/>
  <c r="F51" i="1"/>
  <c r="F39" i="1"/>
  <c r="F71" i="1" l="1"/>
  <c r="F82" i="1" l="1"/>
  <c r="G87" i="1" l="1"/>
  <c r="F85" i="1"/>
  <c r="F84" i="1"/>
  <c r="F83" i="1"/>
  <c r="G21" i="1"/>
  <c r="F86" i="1" l="1" a="1"/>
  <c r="F86" i="1" s="1"/>
  <c r="F87" i="1" s="1"/>
  <c r="F88" i="1" s="1"/>
  <c r="G86" i="1"/>
  <c r="F72" i="1"/>
  <c r="F7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<sst xmlns="http://schemas.openxmlformats.org/spreadsheetml/2006/main" count="193" uniqueCount="141">
  <si>
    <t>PIRKIMO SĄLYGŲ PRIEDAS "PASIŪLYMO FORMA"</t>
  </si>
  <si>
    <t>MOLĖTŲ RAJONO SAVIVALDYBĖS VIETINĖS REIKŠMĖS KELIŲ / GATVIŲ REMONTAS</t>
  </si>
  <si>
    <t>Kam:</t>
  </si>
  <si>
    <t>Molėtų rajono savivaldybės administracija</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</si>
  <si>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</si>
  <si>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</si>
  <si>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</si>
  <si>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</si>
  <si>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</si>
  <si>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</si>
  <si>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</si>
  <si>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</si>
  <si>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</si>
  <si>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</si>
  <si>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</si>
  <si>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</si>
  <si>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</si>
  <si>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</si>
  <si>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</si>
  <si>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</si>
  <si>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</si>
  <si>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</si>
  <si>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</si>
  <si>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</si>
  <si>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</si>
  <si>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</si>
  <si>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KELIŲ SU ŽVYRO DANGA REMONTO DARBAI</t>
  </si>
  <si>
    <t>Nr.</t>
  </si>
  <si>
    <t>Pavadinimas</t>
  </si>
  <si>
    <t>Kiekis</t>
  </si>
  <si>
    <t>Mato vienetas</t>
  </si>
  <si>
    <t>Kaina be PVM, Eur</t>
  </si>
  <si>
    <t>Suma be PVM, Eur</t>
  </si>
  <si>
    <t>1.</t>
  </si>
  <si>
    <t>Kelių su žvyro danga remonto darbai</t>
  </si>
  <si>
    <t>1.1.</t>
  </si>
  <si>
    <t>Kelias Ču-02 Drąsėnai-Akmeniai, Čiulėnų sen.</t>
  </si>
  <si>
    <t>1.2.</t>
  </si>
  <si>
    <t>Kelias Su-44 Verbiškės-Spiečiūnai-Svobiškis, Suginčių sen.</t>
  </si>
  <si>
    <t>1.3.</t>
  </si>
  <si>
    <t>Kelias Taikos g., Ambraziškių k., Giedraičių sen.</t>
  </si>
  <si>
    <t>Suma be PVM</t>
  </si>
  <si>
    <t>Taikomas PVM dydis (%)</t>
  </si>
  <si>
    <t>PVM suma</t>
  </si>
  <si>
    <t>Suma su PVM</t>
  </si>
  <si>
    <t>2. DALIS</t>
  </si>
  <si>
    <t>GATVIŲ SU ASFALTO DANGA REMONTO DARBAI</t>
  </si>
  <si>
    <t>2.</t>
  </si>
  <si>
    <t>Gatvių su asfalto danga remonto darbai</t>
  </si>
  <si>
    <t>2.1.</t>
  </si>
  <si>
    <t>Technikumo g. dalies Alantos mstl., Alantos sen., Molėtų r. sav.</t>
  </si>
  <si>
    <t>kompl.</t>
  </si>
  <si>
    <t>2.2.</t>
  </si>
  <si>
    <t>Naujosios g. dalies Dapkūniškių k., Balninkų sen., Molėtų r. sav.</t>
  </si>
  <si>
    <t>2.3.</t>
  </si>
  <si>
    <t>Eglių g. dalies Inturkės mstl., Inturkės sen., Molėtų r. sav.</t>
  </si>
  <si>
    <t>2.4.</t>
  </si>
  <si>
    <t>Automobilių stovėjimo aikštelės prie Vilniaus g. 83, Molėtų mieste</t>
  </si>
  <si>
    <t>Pavadinimas*</t>
  </si>
  <si>
    <t>Kodas, adresas</t>
  </si>
  <si>
    <t>Perduodama veikla</t>
  </si>
  <si>
    <t>Perduodamos veiklos dalis nuo visos pirkimo sutarties (Eur be PVM arba % be PVM)</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</si>
  <si>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</si>
  <si>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</si>
  <si>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</si>
  <si>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</si>
  <si>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</si>
  <si>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</si>
  <si>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</si>
  <si>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</si>
  <si>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</si>
  <si>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</si>
  <si>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</si>
  <si>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</si>
  <si>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</si>
  <si>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Pateikiančio asmens vardas ir pavardė:</t>
  </si>
  <si>
    <t>7238 2025-07-29 14:59:32</t>
  </si>
  <si>
    <t xml:space="preserve">Vidutinio tankumo krūmų kirtimas </t>
  </si>
  <si>
    <t>Minkštų veislių medžių kirtimas, kai kamieno skersmuo iki 16cm</t>
  </si>
  <si>
    <t>Minkštų veislių medžių kirtimas, kai kamieno skersmuo iki 24cm</t>
  </si>
  <si>
    <t>Minkštų veislių medžių kirtimas, kai kamieno skersmuo iki 32cm</t>
  </si>
  <si>
    <t xml:space="preserve">Kelio griovių atstatymas (kasimas) ir grunto išlyginimas autogreideriais </t>
  </si>
  <si>
    <t xml:space="preserve">Kelio griovių kasimas ekskavatoriais, pakrovimas į autosavivarčius, išvežimas iki 5 km atstumu </t>
  </si>
  <si>
    <t>Ø 400 mm skersmens vandens pralaidų iš plastikinių gofruotų vamzdžių įrengimas</t>
  </si>
  <si>
    <t>Ø 300 mm skersmens vandens pralaidų iš plastikinių gofruotų vamzdžių įrengimas</t>
  </si>
  <si>
    <t>Pralaidos Ø 400 mm  valymas</t>
  </si>
  <si>
    <t>Pralaidos Ø 600 mm  valymas</t>
  </si>
  <si>
    <t>Kelio profiliavimas autogreideriais</t>
  </si>
  <si>
    <t>Kelio dangos įrengimas (žvyravimas)</t>
  </si>
  <si>
    <t>Signalinių stulpelių įrengimas</t>
  </si>
  <si>
    <t>1.1.1.</t>
  </si>
  <si>
    <t>1.1.2.</t>
  </si>
  <si>
    <t>1.1.3.</t>
  </si>
  <si>
    <t>1.1.4.</t>
  </si>
  <si>
    <t>1.1.5.</t>
  </si>
  <si>
    <t>1.1.6.</t>
  </si>
  <si>
    <t>1.1.7.</t>
  </si>
  <si>
    <t>1.1.8.</t>
  </si>
  <si>
    <t>1.1.9.</t>
  </si>
  <si>
    <t>1.1.10.</t>
  </si>
  <si>
    <t>1.1.11.</t>
  </si>
  <si>
    <t>1.1.12.</t>
  </si>
  <si>
    <t>1.1.13.</t>
  </si>
  <si>
    <t>Mato vieneto  įkainis  Eur be PVM</t>
  </si>
  <si>
    <t>Preliminarūs darbų kiekiai</t>
  </si>
  <si>
    <t>Preliminarių darbų kiekių kaina  (3x4)</t>
  </si>
  <si>
    <t xml:space="preserve">Kelio griovių atstatymas (kasimas) ir grunto išlyginimas  autogreideriais </t>
  </si>
  <si>
    <t>Ø 400mm skersmens vandens pralaidų iš plastikinių gofruotų vamzdžių įrengimas</t>
  </si>
  <si>
    <t>Pralaidos Ø 400mm  valymas</t>
  </si>
  <si>
    <t>1.2.1.</t>
  </si>
  <si>
    <t>1.2.2.</t>
  </si>
  <si>
    <t>1.2.3.</t>
  </si>
  <si>
    <t>1.2.4.</t>
  </si>
  <si>
    <t>1.2.5.</t>
  </si>
  <si>
    <t>1.2.6.</t>
  </si>
  <si>
    <t>1.2.7.</t>
  </si>
  <si>
    <t>1.2.8.</t>
  </si>
  <si>
    <t>1.2.9.</t>
  </si>
  <si>
    <t>1.2.10.</t>
  </si>
  <si>
    <t>1.2.11.</t>
  </si>
  <si>
    <t>1.3.1.</t>
  </si>
  <si>
    <t>1.3.2.</t>
  </si>
  <si>
    <t>1.3.3.</t>
  </si>
  <si>
    <t>1.3.4.</t>
  </si>
  <si>
    <t>1.3.5.</t>
  </si>
  <si>
    <t>1.3.6.</t>
  </si>
  <si>
    <t>Tiekėjo pasiūlymas:(fiksuota kaina)</t>
  </si>
  <si>
    <t>Tiekėjo pasiūlymas:(fiksuotas įkainis)</t>
  </si>
  <si>
    <t>100 m2</t>
  </si>
  <si>
    <t>vnt.</t>
  </si>
  <si>
    <t>km</t>
  </si>
  <si>
    <t>100 m3</t>
  </si>
  <si>
    <t>m</t>
  </si>
  <si>
    <t>m3</t>
  </si>
  <si>
    <t>pildoma tik tarptautinio pirkimo atveju</t>
  </si>
  <si>
    <t>Neužpildytos visų objektų kainos</t>
  </si>
  <si>
    <t>Nurodykite taikomą PVM dydį</t>
  </si>
  <si>
    <t>Dokumentas, patvirtinantis, kad asmuo, kuris pateikė pasiūlymą (jei jis ne tiekėjo vadovas), turėjo teisę jį pateikti(jei taikoma)</t>
  </si>
  <si>
    <t xml:space="preserve">2. Patvirtiname, kad informacija ir duomenys, pateikti pasiūlyme, yra teisingi ir apima viską, ko reikia tinkamam sutarties įvykdymui. </t>
  </si>
  <si>
    <r>
      <t>Ūkio subjektai (įskaitant kvazisubtiekėjus - fiziniai asmenys, kuriuos ketinama įdarbinti pirkimo laimėjimo atveju), kurių pajėgumais tiekėjas remiasi, kad atitiktų keliamus kvalifikacijos reikalavimus:</t>
    </r>
    <r>
      <rPr>
        <b/>
        <sz val="11"/>
        <color rgb="FFFF0000"/>
        <rFont val="Calibri"/>
        <family val="2"/>
        <charset val="186"/>
        <scheme val="minor"/>
      </rPr>
      <t>Šiam pirkimui netaikoma</t>
    </r>
  </si>
  <si>
    <t>Jei tiekėjas pasitelkia subtiekėjus, subtiekėjo deklaracija ar kitas dokumentas, patvirtinantis jo sutikimą būti subtiekėju pirkime (jei taikoma)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</si>
</sst>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0"/>
      <color indexed="8"/>
      <name val="Times New Roman"/>
      <family val="1"/>
      <charset val="186"/>
    </font>
    <font>
      <sz val="11"/>
      <color indexed="8"/>
      <name val="Calibri"/>
      <family val="2"/>
      <charset val="186"/>
      <scheme val="major"/>
    </font>
    <font>
      <sz val="11"/>
      <name val="Calibri"/>
      <family val="2"/>
      <charset val="186"/>
      <scheme val="major"/>
    </font>
    <font>
      <b/>
      <sz val="11"/>
      <name val="Calibri"/>
      <family val="2"/>
      <charset val="186"/>
      <scheme val="minor"/>
    </font>
    <font>
      <b/>
      <sz val="11"/>
      <color indexed="8"/>
      <name val="Calibri"/>
      <family val="2"/>
      <charset val="186"/>
      <scheme val="major"/>
    </font>
    <font>
      <b/>
      <sz val="11"/>
      <color indexed="8"/>
      <name val="Calibri"/>
      <family val="2"/>
      <charset val="186"/>
      <scheme val="minor"/>
    </font>
    <font>
      <sz val="11"/>
      <name val="Times New Roman"/>
      <family val="1"/>
      <charset val="186"/>
    </font>
    <font>
      <sz val="11"/>
      <color indexed="8"/>
      <name val="Times New Roman"/>
      <family val="1"/>
      <charset val="186"/>
    </font>
    <font>
      <sz val="11"/>
      <color theme="0" tint="-0.34998626667073579"/>
      <name val="Calibri"/>
      <family val="2"/>
      <scheme val="minor"/>
    </font>
    <font>
      <b/>
      <sz val="11"/>
      <color rgb="FFFF0000"/>
      <name val="Calibri"/>
      <family val="2"/>
      <charset val="186"/>
      <scheme val="minor"/>
    </font>
  </fonts>
  <fills count="1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
      <patternFill patternType="solid">
        <fgColor theme="0"/>
        <bgColor rgb="FFBFBFBF"/>
      </patternFill>
    </fill>
    <fill>
      <patternFill patternType="solid">
        <fgColor theme="0" tint="-0.249977111117893"/>
        <bgColor rgb="FFBFBFBF"/>
      </patternFill>
    </fill>
    <fill>
      <patternFill patternType="solid">
        <fgColor theme="0" tint="-0.249977111117893"/>
        <bgColor rgb="FFFFFFFF"/>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s>
  <cellStyleXfs count="1">
    <xf numFmtId="0" fontId="0" fillId="0" borderId="0"/>
  </cellStyleXfs>
  <cellXfs count="114">
    <xf numFmtId="0" fontId="0" fillId="0" borderId="0" xfId="0"/>
    <xf numFmtId="0" fontId="1" fillId="2" borderId="0" xfId="0" applyFont="1" applyFill="1"/>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5" borderId="1" xfId="0" applyFont="1" applyFill="1" applyBorder="1" applyProtection="1">
      <protection locked="0"/>
    </xf>
    <xf numFmtId="0" fontId="1" fillId="5" borderId="0" xfId="0" applyFont="1" applyFill="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2" fontId="1" fillId="6" borderId="23" xfId="0" applyNumberFormat="1" applyFont="1" applyFill="1" applyBorder="1" applyProtection="1">
      <protection locked="0"/>
    </xf>
    <xf numFmtId="0" fontId="1" fillId="9" borderId="7" xfId="0" applyFont="1" applyFill="1" applyBorder="1" applyAlignment="1" applyProtection="1">
      <alignment horizontal="center" vertical="center" wrapText="1"/>
      <protection locked="0"/>
    </xf>
    <xf numFmtId="0" fontId="1" fillId="2" borderId="0" xfId="0" applyFont="1" applyFill="1"/>
    <xf numFmtId="0" fontId="0" fillId="0" borderId="15" xfId="0" applyBorder="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0" fillId="0" borderId="20" xfId="0" applyBorder="1"/>
    <xf numFmtId="0" fontId="4" fillId="2" borderId="0" xfId="0" applyFont="1" applyFill="1" applyAlignment="1">
      <alignment horizontal="left" vertical="top" wrapText="1"/>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4" borderId="30" xfId="0" applyFont="1" applyFill="1" applyBorder="1" applyAlignment="1">
      <alignment horizontal="left" vertical="center" wrapText="1"/>
    </xf>
    <xf numFmtId="0" fontId="1" fillId="4" borderId="16" xfId="0" applyFont="1" applyFill="1" applyBorder="1" applyAlignment="1">
      <alignment horizontal="left" vertical="center" wrapText="1"/>
    </xf>
    <xf numFmtId="0" fontId="1" fillId="4" borderId="15"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9" xfId="0" applyBorder="1"/>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vertical="center" wrapText="1"/>
    </xf>
    <xf numFmtId="0" fontId="1" fillId="2" borderId="0" xfId="0" applyFont="1" applyFill="1" applyProtection="1"/>
    <xf numFmtId="0" fontId="13" fillId="2" borderId="0" xfId="0" applyFont="1" applyFill="1" applyProtection="1"/>
    <xf numFmtId="0" fontId="2" fillId="4" borderId="0" xfId="0" applyFont="1" applyFill="1" applyProtection="1"/>
    <xf numFmtId="0" fontId="2" fillId="2" borderId="0" xfId="0" applyFont="1" applyFill="1" applyProtection="1"/>
    <xf numFmtId="0" fontId="2" fillId="2" borderId="0" xfId="0" applyFont="1" applyFill="1" applyAlignment="1" applyProtection="1">
      <alignment horizontal="center"/>
    </xf>
    <xf numFmtId="0" fontId="1" fillId="2" borderId="1" xfId="0" applyFont="1" applyFill="1" applyBorder="1" applyAlignment="1" applyProtection="1">
      <alignment horizontal="left"/>
    </xf>
    <xf numFmtId="0" fontId="1" fillId="2" borderId="1" xfId="0" applyFont="1" applyFill="1" applyBorder="1" applyAlignment="1" applyProtection="1">
      <alignment vertical="center" wrapText="1"/>
    </xf>
    <xf numFmtId="0" fontId="0" fillId="0" borderId="15" xfId="0" applyBorder="1" applyProtection="1"/>
    <xf numFmtId="49" fontId="3" fillId="2" borderId="2" xfId="0" applyNumberFormat="1" applyFont="1" applyFill="1" applyBorder="1" applyAlignment="1" applyProtection="1">
      <alignment horizontal="left" vertical="center"/>
    </xf>
    <xf numFmtId="0" fontId="0" fillId="0" borderId="22" xfId="0" applyBorder="1" applyProtection="1"/>
    <xf numFmtId="49" fontId="3" fillId="2" borderId="2" xfId="0" applyNumberFormat="1" applyFont="1" applyFill="1" applyBorder="1" applyAlignment="1" applyProtection="1">
      <alignment horizontal="left" vertical="center" wrapText="1"/>
    </xf>
    <xf numFmtId="0" fontId="1" fillId="4" borderId="23" xfId="0" applyFont="1" applyFill="1" applyBorder="1" applyAlignment="1" applyProtection="1">
      <alignment vertical="center" wrapText="1"/>
    </xf>
    <xf numFmtId="0" fontId="0" fillId="0" borderId="23" xfId="0" applyBorder="1" applyProtection="1"/>
    <xf numFmtId="0" fontId="1" fillId="9" borderId="23" xfId="0" applyFont="1" applyFill="1" applyBorder="1" applyAlignment="1" applyProtection="1">
      <alignment horizontal="center" vertical="center" wrapText="1"/>
    </xf>
    <xf numFmtId="0" fontId="0" fillId="2" borderId="23" xfId="0" applyFill="1" applyBorder="1" applyProtection="1"/>
    <xf numFmtId="0" fontId="1" fillId="4" borderId="0" xfId="0" applyFont="1" applyFill="1" applyProtection="1"/>
    <xf numFmtId="0" fontId="1" fillId="2" borderId="0" xfId="0" applyFont="1" applyFill="1" applyAlignment="1" applyProtection="1">
      <alignment vertical="center" wrapText="1"/>
    </xf>
    <xf numFmtId="0" fontId="1" fillId="2" borderId="0" xfId="0" applyFont="1" applyFill="1" applyAlignment="1" applyProtection="1">
      <alignment horizontal="center" vertical="center" wrapText="1"/>
    </xf>
    <xf numFmtId="0" fontId="2" fillId="2" borderId="0" xfId="0" applyFont="1" applyFill="1" applyProtection="1"/>
    <xf numFmtId="0" fontId="1" fillId="2" borderId="0" xfId="0" applyFont="1" applyFill="1" applyProtection="1"/>
    <xf numFmtId="0" fontId="1" fillId="2" borderId="0" xfId="0" applyFont="1" applyFill="1" applyAlignment="1" applyProtection="1">
      <alignment wrapText="1"/>
    </xf>
    <xf numFmtId="0" fontId="1" fillId="2" borderId="0" xfId="0" applyFont="1" applyFill="1" applyAlignment="1" applyProtection="1">
      <alignment vertical="center" wrapText="1"/>
    </xf>
    <xf numFmtId="0" fontId="2" fillId="4" borderId="24" xfId="0" applyFont="1" applyFill="1" applyBorder="1" applyProtection="1"/>
    <xf numFmtId="0" fontId="5" fillId="2" borderId="25" xfId="0" applyFont="1" applyFill="1" applyBorder="1" applyAlignment="1" applyProtection="1">
      <alignment horizontal="center" vertical="top"/>
    </xf>
    <xf numFmtId="0" fontId="5" fillId="2" borderId="25" xfId="0" applyFont="1" applyFill="1" applyBorder="1" applyAlignment="1" applyProtection="1">
      <alignment horizontal="center" vertical="top" wrapText="1"/>
    </xf>
    <xf numFmtId="0" fontId="2" fillId="8" borderId="24" xfId="0" applyFont="1" applyFill="1" applyBorder="1" applyProtection="1"/>
    <xf numFmtId="0" fontId="2" fillId="8" borderId="1" xfId="0" applyFont="1" applyFill="1" applyBorder="1" applyProtection="1"/>
    <xf numFmtId="0" fontId="5" fillId="2" borderId="1" xfId="0" applyFont="1" applyFill="1" applyBorder="1" applyAlignment="1" applyProtection="1">
      <alignment horizontal="center" vertical="top"/>
    </xf>
    <xf numFmtId="0" fontId="5" fillId="2" borderId="1" xfId="0" applyFont="1" applyFill="1" applyBorder="1" applyAlignment="1" applyProtection="1">
      <alignment horizontal="center" vertical="top" wrapText="1"/>
    </xf>
    <xf numFmtId="0" fontId="2" fillId="8" borderId="26" xfId="0" applyFont="1" applyFill="1" applyBorder="1" applyAlignment="1" applyProtection="1">
      <alignment horizontal="left"/>
    </xf>
    <xf numFmtId="0" fontId="2" fillId="8" borderId="1" xfId="0" applyFont="1" applyFill="1" applyBorder="1" applyAlignment="1" applyProtection="1">
      <alignment horizontal="left"/>
    </xf>
    <xf numFmtId="0" fontId="2" fillId="4" borderId="23" xfId="0" applyFont="1" applyFill="1" applyBorder="1" applyProtection="1"/>
    <xf numFmtId="0" fontId="2" fillId="4" borderId="27" xfId="0" applyFont="1" applyFill="1" applyBorder="1" applyAlignment="1" applyProtection="1">
      <alignment horizontal="center"/>
    </xf>
    <xf numFmtId="0" fontId="2" fillId="4" borderId="0" xfId="0" applyFont="1" applyFill="1" applyAlignment="1" applyProtection="1">
      <alignment horizontal="center"/>
    </xf>
    <xf numFmtId="0" fontId="2" fillId="4" borderId="28" xfId="0" applyFont="1" applyFill="1" applyBorder="1" applyAlignment="1" applyProtection="1">
      <alignment horizontal="center"/>
    </xf>
    <xf numFmtId="0" fontId="6" fillId="2" borderId="1" xfId="0" applyFont="1" applyFill="1" applyBorder="1" applyAlignment="1" applyProtection="1">
      <alignment vertical="top" wrapText="1"/>
    </xf>
    <xf numFmtId="0" fontId="11" fillId="2" borderId="1" xfId="0" applyFont="1" applyFill="1" applyBorder="1" applyAlignment="1" applyProtection="1">
      <alignment wrapText="1"/>
    </xf>
    <xf numFmtId="0" fontId="11" fillId="2" borderId="1" xfId="0" applyFont="1" applyFill="1" applyBorder="1" applyAlignment="1" applyProtection="1">
      <alignment horizontal="center" wrapText="1"/>
    </xf>
    <xf numFmtId="0" fontId="7" fillId="2" borderId="1" xfId="0" applyFont="1" applyFill="1" applyBorder="1" applyAlignment="1" applyProtection="1">
      <alignment horizontal="center" vertical="center" wrapText="1"/>
    </xf>
    <xf numFmtId="2" fontId="1" fillId="4" borderId="23" xfId="0" applyNumberFormat="1" applyFont="1" applyFill="1" applyBorder="1" applyProtection="1"/>
    <xf numFmtId="0" fontId="11" fillId="2" borderId="1" xfId="0" applyFont="1" applyFill="1" applyBorder="1" applyAlignment="1" applyProtection="1">
      <alignment horizontal="center" vertical="top" wrapText="1"/>
    </xf>
    <xf numFmtId="0" fontId="7" fillId="2" borderId="1" xfId="0" applyFont="1" applyFill="1" applyBorder="1" applyAlignment="1" applyProtection="1">
      <alignment horizontal="center" vertical="center"/>
    </xf>
    <xf numFmtId="0" fontId="11" fillId="2" borderId="1" xfId="0" applyFont="1" applyFill="1" applyBorder="1" applyProtection="1"/>
    <xf numFmtId="0" fontId="11" fillId="2" borderId="1" xfId="0" applyFont="1" applyFill="1" applyBorder="1" applyAlignment="1" applyProtection="1">
      <alignment horizontal="center"/>
    </xf>
    <xf numFmtId="0" fontId="9" fillId="2" borderId="0" xfId="0" applyFont="1" applyFill="1" applyAlignment="1" applyProtection="1">
      <alignment vertical="top" wrapText="1"/>
    </xf>
    <xf numFmtId="0" fontId="8" fillId="2" borderId="0" xfId="0" applyFont="1" applyFill="1" applyAlignment="1" applyProtection="1">
      <alignment horizontal="center"/>
    </xf>
    <xf numFmtId="0" fontId="8" fillId="2" borderId="28" xfId="0" applyFont="1" applyFill="1" applyBorder="1" applyAlignment="1" applyProtection="1">
      <alignment horizontal="center"/>
    </xf>
    <xf numFmtId="0" fontId="12" fillId="2" borderId="1" xfId="0" applyFont="1" applyFill="1" applyBorder="1" applyAlignment="1" applyProtection="1">
      <alignment vertical="top" wrapText="1"/>
    </xf>
    <xf numFmtId="0" fontId="7" fillId="2" borderId="1" xfId="0" applyFont="1" applyFill="1" applyBorder="1" applyProtection="1"/>
    <xf numFmtId="0" fontId="11" fillId="2" borderId="1" xfId="0" applyFont="1" applyFill="1" applyBorder="1" applyAlignment="1" applyProtection="1">
      <alignment horizontal="center" vertical="center"/>
    </xf>
    <xf numFmtId="0" fontId="10" fillId="2" borderId="0" xfId="0" applyFont="1" applyFill="1" applyAlignment="1" applyProtection="1">
      <alignment vertical="top" wrapText="1"/>
    </xf>
    <xf numFmtId="0" fontId="7" fillId="2" borderId="1" xfId="0" applyFont="1" applyFill="1" applyBorder="1" applyAlignment="1" applyProtection="1">
      <alignment vertical="top" wrapText="1"/>
    </xf>
    <xf numFmtId="0" fontId="7" fillId="2" borderId="1" xfId="0" applyFont="1" applyFill="1" applyBorder="1" applyAlignment="1" applyProtection="1">
      <alignment wrapText="1"/>
    </xf>
    <xf numFmtId="2" fontId="2" fillId="4" borderId="23" xfId="0" applyNumberFormat="1" applyFont="1" applyFill="1" applyBorder="1" applyProtection="1"/>
    <xf numFmtId="0" fontId="1" fillId="4" borderId="23" xfId="0" applyFont="1" applyFill="1" applyBorder="1" applyProtection="1"/>
    <xf numFmtId="0" fontId="1" fillId="4" borderId="23" xfId="0" applyFont="1" applyFill="1" applyBorder="1" applyAlignment="1" applyProtection="1">
      <alignment horizontal="center"/>
    </xf>
    <xf numFmtId="4" fontId="2" fillId="4" borderId="23" xfId="0" applyNumberFormat="1" applyFont="1" applyFill="1" applyBorder="1" applyProtection="1"/>
    <xf numFmtId="2" fontId="1" fillId="7" borderId="23" xfId="0" applyNumberFormat="1" applyFont="1" applyFill="1" applyBorder="1" applyProtection="1">
      <protection locked="0"/>
    </xf>
    <xf numFmtId="2" fontId="1" fillId="7" borderId="29" xfId="0" applyNumberFormat="1" applyFont="1" applyFill="1" applyBorder="1" applyProtection="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8"/>
  <sheetViews>
    <sheetView tabSelected="1" zoomScale="87" zoomScaleNormal="87" workbookViewId="0">
      <selection activeCell="F30" sqref="F30"/>
    </sheetView>
  </sheetViews>
  <sheetFormatPr defaultColWidth="10.875" defaultRowHeight="15" x14ac:dyDescent="0.25"/>
  <cols>
    <col min="1" max="1" width="9.125" style="55" customWidth="1"/>
    <col min="2" max="2" width="78" style="55" customWidth="1"/>
    <col min="3" max="6" width="29.375" style="55" customWidth="1"/>
    <col min="7" max="7" width="20.5" style="55" customWidth="1"/>
    <col min="8" max="8" width="26.5" style="55" customWidth="1"/>
    <col min="9" max="15" width="25" style="55" customWidth="1"/>
    <col min="16" max="16" width="10.875" style="55" customWidth="1"/>
    <col min="17" max="16384" width="10.875" style="55"/>
  </cols>
  <sheetData>
    <row r="1" spans="1:9" x14ac:dyDescent="0.25">
      <c r="I1" s="56">
        <v>0</v>
      </c>
    </row>
    <row r="2" spans="1:9" x14ac:dyDescent="0.25">
      <c r="A2" s="57" t="s">
        <v>0</v>
      </c>
      <c r="B2" s="58"/>
      <c r="I2" s="56">
        <v>21</v>
      </c>
    </row>
    <row r="3" spans="1:9" x14ac:dyDescent="0.25">
      <c r="B3" s="59"/>
    </row>
    <row r="4" spans="1:9" x14ac:dyDescent="0.25">
      <c r="A4" s="57" t="s">
        <v>1</v>
      </c>
      <c r="B4" s="58"/>
    </row>
    <row r="5" spans="1:9" x14ac:dyDescent="0.25">
      <c r="A5" s="58"/>
      <c r="B5" s="58"/>
    </row>
    <row r="6" spans="1:9" x14ac:dyDescent="0.25">
      <c r="A6" s="55" t="s">
        <v>2</v>
      </c>
      <c r="B6" s="57" t="s">
        <v>3</v>
      </c>
    </row>
    <row r="7" spans="1:9" x14ac:dyDescent="0.25">
      <c r="B7" s="58"/>
    </row>
    <row r="8" spans="1:9" x14ac:dyDescent="0.25">
      <c r="A8" s="60" t="s">
        <v>4</v>
      </c>
      <c r="B8" s="7"/>
    </row>
    <row r="9" spans="1:9" x14ac:dyDescent="0.25">
      <c r="A9" s="60" t="s">
        <v>5</v>
      </c>
      <c r="B9" s="7"/>
    </row>
    <row r="10" spans="1:9" x14ac:dyDescent="0.25">
      <c r="A10" s="60" t="s">
        <v>6</v>
      </c>
      <c r="B10" s="7"/>
    </row>
    <row r="12" spans="1:9" ht="15.75" x14ac:dyDescent="0.25">
      <c r="A12" s="61" t="s">
        <v>7</v>
      </c>
      <c r="B12" s="62"/>
      <c r="C12" s="19"/>
      <c r="D12" s="20"/>
      <c r="E12" s="20"/>
      <c r="F12" s="21"/>
    </row>
    <row r="13" spans="1:9" ht="15.95" customHeight="1" x14ac:dyDescent="0.25">
      <c r="A13" s="63" t="s">
        <v>8</v>
      </c>
      <c r="B13" s="64"/>
      <c r="C13" s="19"/>
      <c r="D13" s="20"/>
      <c r="E13" s="20"/>
      <c r="F13" s="21"/>
    </row>
    <row r="14" spans="1:9" ht="15.95" customHeight="1" x14ac:dyDescent="0.25">
      <c r="A14" s="63" t="s">
        <v>9</v>
      </c>
      <c r="B14" s="64"/>
      <c r="C14" s="19"/>
      <c r="D14" s="20"/>
      <c r="E14" s="20"/>
      <c r="F14" s="21"/>
    </row>
    <row r="15" spans="1:9" ht="15.95" customHeight="1" x14ac:dyDescent="0.25">
      <c r="A15" s="61" t="s">
        <v>10</v>
      </c>
      <c r="B15" s="62"/>
      <c r="C15" s="19"/>
      <c r="D15" s="20"/>
      <c r="E15" s="20"/>
      <c r="F15" s="21"/>
    </row>
    <row r="16" spans="1:9" ht="63" customHeight="1" x14ac:dyDescent="0.25">
      <c r="A16" s="65" t="s">
        <v>11</v>
      </c>
      <c r="B16" s="64"/>
      <c r="C16" s="19"/>
      <c r="D16" s="20"/>
      <c r="E16" s="20"/>
      <c r="F16" s="21"/>
    </row>
    <row r="17" spans="1:7" ht="15.95" customHeight="1" x14ac:dyDescent="0.25">
      <c r="A17" s="61" t="s">
        <v>12</v>
      </c>
      <c r="B17" s="62"/>
      <c r="C17" s="19"/>
      <c r="D17" s="20"/>
      <c r="E17" s="20"/>
      <c r="F17" s="21"/>
    </row>
    <row r="18" spans="1:7" ht="15.95" customHeight="1" x14ac:dyDescent="0.25">
      <c r="A18" s="61" t="s">
        <v>13</v>
      </c>
      <c r="B18" s="62"/>
      <c r="C18" s="19"/>
      <c r="D18" s="20"/>
      <c r="E18" s="20"/>
      <c r="F18" s="21"/>
    </row>
    <row r="19" spans="1:7" ht="48" customHeight="1" x14ac:dyDescent="0.25">
      <c r="A19" s="61" t="s">
        <v>14</v>
      </c>
      <c r="B19" s="62"/>
      <c r="C19" s="19"/>
      <c r="D19" s="20"/>
      <c r="E19" s="20"/>
      <c r="F19" s="21"/>
    </row>
    <row r="20" spans="1:7" ht="54.95" customHeight="1" x14ac:dyDescent="0.25">
      <c r="A20" s="61" t="s">
        <v>15</v>
      </c>
      <c r="B20" s="62"/>
      <c r="C20" s="19"/>
      <c r="D20" s="20"/>
      <c r="E20" s="20"/>
      <c r="F20" s="21"/>
    </row>
    <row r="21" spans="1:7" ht="71.099999999999994" customHeight="1" x14ac:dyDescent="0.25">
      <c r="A21" s="66" t="s">
        <v>16</v>
      </c>
      <c r="B21" s="67"/>
      <c r="C21" s="68" t="s">
        <v>134</v>
      </c>
      <c r="D21" s="69"/>
      <c r="E21" s="69"/>
      <c r="F21" s="69"/>
      <c r="G21" s="70" t="str">
        <f>IF((SUMPRODUCT(--(C21=""))&gt;0), "Privaloma užpildyti, kai taikomi pašalinimo pagrindai", "")</f>
        <v/>
      </c>
    </row>
    <row r="22" spans="1:7" ht="18" customHeight="1" x14ac:dyDescent="0.25">
      <c r="A22" s="71"/>
      <c r="B22" s="71"/>
      <c r="C22" s="72"/>
      <c r="D22" s="72"/>
      <c r="E22" s="72"/>
      <c r="F22" s="72"/>
    </row>
    <row r="23" spans="1:7" x14ac:dyDescent="0.25">
      <c r="A23" s="73" t="s">
        <v>17</v>
      </c>
      <c r="B23" s="74"/>
      <c r="C23" s="74"/>
      <c r="D23" s="74"/>
      <c r="E23" s="74"/>
      <c r="F23" s="74"/>
    </row>
    <row r="24" spans="1:7" x14ac:dyDescent="0.25">
      <c r="A24" s="74" t="s">
        <v>18</v>
      </c>
      <c r="B24" s="74"/>
      <c r="C24" s="74"/>
      <c r="D24" s="74"/>
      <c r="E24" s="74"/>
      <c r="F24" s="74"/>
    </row>
    <row r="25" spans="1:7" x14ac:dyDescent="0.25">
      <c r="A25" s="74" t="s">
        <v>19</v>
      </c>
      <c r="B25" s="74"/>
      <c r="C25" s="74"/>
      <c r="D25" s="74"/>
      <c r="E25" s="74"/>
      <c r="F25" s="74"/>
    </row>
    <row r="26" spans="1:7" x14ac:dyDescent="0.25">
      <c r="A26" s="74" t="s">
        <v>20</v>
      </c>
      <c r="B26" s="74"/>
      <c r="C26" s="74"/>
      <c r="D26" s="74"/>
      <c r="E26" s="74"/>
      <c r="F26" s="74"/>
    </row>
    <row r="27" spans="1:7" ht="18" customHeight="1" x14ac:dyDescent="0.25">
      <c r="A27" s="75" t="s">
        <v>138</v>
      </c>
      <c r="B27" s="74"/>
      <c r="C27" s="74"/>
      <c r="D27" s="74"/>
      <c r="E27" s="74"/>
      <c r="F27" s="74"/>
    </row>
    <row r="28" spans="1:7" ht="24" customHeight="1" x14ac:dyDescent="0.25">
      <c r="A28" s="76" t="s">
        <v>21</v>
      </c>
      <c r="B28" s="74"/>
      <c r="C28" s="74"/>
      <c r="D28" s="74"/>
      <c r="E28" s="74"/>
      <c r="F28" s="74"/>
    </row>
    <row r="29" spans="1:7" ht="12" customHeight="1" x14ac:dyDescent="0.25">
      <c r="A29" s="74" t="s">
        <v>22</v>
      </c>
      <c r="B29" s="74"/>
      <c r="C29" s="74"/>
      <c r="D29" s="74"/>
      <c r="E29" s="74"/>
      <c r="F29" s="74"/>
    </row>
    <row r="30" spans="1:7" x14ac:dyDescent="0.25">
      <c r="A30" s="70" t="s">
        <v>23</v>
      </c>
      <c r="D30" s="8"/>
    </row>
    <row r="31" spans="1:7" x14ac:dyDescent="0.25">
      <c r="A31" s="70" t="s">
        <v>24</v>
      </c>
    </row>
    <row r="32" spans="1:7" x14ac:dyDescent="0.25">
      <c r="A32" s="57" t="s">
        <v>25</v>
      </c>
      <c r="B32" s="57" t="s">
        <v>26</v>
      </c>
    </row>
    <row r="34" spans="1:6" x14ac:dyDescent="0.25">
      <c r="A34" s="57" t="s">
        <v>127</v>
      </c>
    </row>
    <row r="35" spans="1:6" x14ac:dyDescent="0.25">
      <c r="A35" s="77" t="s">
        <v>27</v>
      </c>
      <c r="B35" s="77" t="s">
        <v>28</v>
      </c>
      <c r="C35" s="78" t="s">
        <v>30</v>
      </c>
      <c r="D35" s="79" t="s">
        <v>103</v>
      </c>
      <c r="E35" s="80" t="s">
        <v>104</v>
      </c>
      <c r="F35" s="79" t="s">
        <v>105</v>
      </c>
    </row>
    <row r="36" spans="1:6" x14ac:dyDescent="0.25">
      <c r="A36" s="81"/>
      <c r="B36" s="81">
        <v>1</v>
      </c>
      <c r="C36" s="82">
        <v>2</v>
      </c>
      <c r="D36" s="83">
        <v>3</v>
      </c>
      <c r="E36" s="81">
        <v>4</v>
      </c>
      <c r="F36" s="83">
        <v>5</v>
      </c>
    </row>
    <row r="37" spans="1:6" x14ac:dyDescent="0.25">
      <c r="A37" s="84" t="s">
        <v>33</v>
      </c>
      <c r="B37" s="85" t="s">
        <v>34</v>
      </c>
      <c r="C37" s="85"/>
      <c r="D37" s="85"/>
      <c r="E37" s="85"/>
      <c r="F37" s="85"/>
    </row>
    <row r="38" spans="1:6" x14ac:dyDescent="0.25">
      <c r="A38" s="86" t="s">
        <v>35</v>
      </c>
      <c r="B38" s="87" t="s">
        <v>36</v>
      </c>
      <c r="C38" s="88"/>
      <c r="D38" s="88"/>
      <c r="E38" s="88"/>
      <c r="F38" s="89"/>
    </row>
    <row r="39" spans="1:6" x14ac:dyDescent="0.25">
      <c r="A39" s="90" t="s">
        <v>90</v>
      </c>
      <c r="B39" s="91" t="s">
        <v>77</v>
      </c>
      <c r="C39" s="92" t="s">
        <v>128</v>
      </c>
      <c r="D39" s="112"/>
      <c r="E39" s="93">
        <v>15.1</v>
      </c>
      <c r="F39" s="94">
        <f>ROUND(D39*E39,2)</f>
        <v>0</v>
      </c>
    </row>
    <row r="40" spans="1:6" x14ac:dyDescent="0.25">
      <c r="A40" s="90" t="s">
        <v>91</v>
      </c>
      <c r="B40" s="91" t="s">
        <v>78</v>
      </c>
      <c r="C40" s="92" t="s">
        <v>129</v>
      </c>
      <c r="D40" s="112"/>
      <c r="E40" s="93">
        <v>3</v>
      </c>
      <c r="F40" s="94">
        <f t="shared" ref="F40:F70" si="0">ROUND(D40*E40,2)</f>
        <v>0</v>
      </c>
    </row>
    <row r="41" spans="1:6" x14ac:dyDescent="0.25">
      <c r="A41" s="90" t="s">
        <v>92</v>
      </c>
      <c r="B41" s="91" t="s">
        <v>79</v>
      </c>
      <c r="C41" s="92" t="s">
        <v>129</v>
      </c>
      <c r="D41" s="112"/>
      <c r="E41" s="93">
        <v>12</v>
      </c>
      <c r="F41" s="94">
        <f t="shared" si="0"/>
        <v>0</v>
      </c>
    </row>
    <row r="42" spans="1:6" x14ac:dyDescent="0.25">
      <c r="A42" s="90" t="s">
        <v>93</v>
      </c>
      <c r="B42" s="91" t="s">
        <v>80</v>
      </c>
      <c r="C42" s="95" t="s">
        <v>129</v>
      </c>
      <c r="D42" s="112"/>
      <c r="E42" s="96">
        <v>20</v>
      </c>
      <c r="F42" s="94">
        <f t="shared" si="0"/>
        <v>0</v>
      </c>
    </row>
    <row r="43" spans="1:6" x14ac:dyDescent="0.25">
      <c r="A43" s="90" t="s">
        <v>94</v>
      </c>
      <c r="B43" s="91" t="s">
        <v>81</v>
      </c>
      <c r="C43" s="92" t="s">
        <v>130</v>
      </c>
      <c r="D43" s="112"/>
      <c r="E43" s="93">
        <v>5.8</v>
      </c>
      <c r="F43" s="94">
        <f t="shared" si="0"/>
        <v>0</v>
      </c>
    </row>
    <row r="44" spans="1:6" x14ac:dyDescent="0.25">
      <c r="A44" s="90" t="s">
        <v>95</v>
      </c>
      <c r="B44" s="91" t="s">
        <v>82</v>
      </c>
      <c r="C44" s="92" t="s">
        <v>131</v>
      </c>
      <c r="D44" s="112"/>
      <c r="E44" s="93">
        <v>10</v>
      </c>
      <c r="F44" s="94">
        <f t="shared" si="0"/>
        <v>0</v>
      </c>
    </row>
    <row r="45" spans="1:6" x14ac:dyDescent="0.25">
      <c r="A45" s="90" t="s">
        <v>96</v>
      </c>
      <c r="B45" s="91" t="s">
        <v>83</v>
      </c>
      <c r="C45" s="92" t="s">
        <v>132</v>
      </c>
      <c r="D45" s="112"/>
      <c r="E45" s="93">
        <v>153</v>
      </c>
      <c r="F45" s="94">
        <f t="shared" si="0"/>
        <v>0</v>
      </c>
    </row>
    <row r="46" spans="1:6" x14ac:dyDescent="0.25">
      <c r="A46" s="90" t="s">
        <v>97</v>
      </c>
      <c r="B46" s="91" t="s">
        <v>84</v>
      </c>
      <c r="C46" s="92" t="s">
        <v>132</v>
      </c>
      <c r="D46" s="112"/>
      <c r="E46" s="93">
        <v>24</v>
      </c>
      <c r="F46" s="94">
        <f t="shared" si="0"/>
        <v>0</v>
      </c>
    </row>
    <row r="47" spans="1:6" x14ac:dyDescent="0.25">
      <c r="A47" s="90" t="s">
        <v>98</v>
      </c>
      <c r="B47" s="91" t="s">
        <v>85</v>
      </c>
      <c r="C47" s="92" t="s">
        <v>129</v>
      </c>
      <c r="D47" s="112"/>
      <c r="E47" s="93">
        <v>1</v>
      </c>
      <c r="F47" s="94">
        <f t="shared" si="0"/>
        <v>0</v>
      </c>
    </row>
    <row r="48" spans="1:6" x14ac:dyDescent="0.25">
      <c r="A48" s="90" t="s">
        <v>99</v>
      </c>
      <c r="B48" s="91" t="s">
        <v>86</v>
      </c>
      <c r="C48" s="92" t="s">
        <v>129</v>
      </c>
      <c r="D48" s="112"/>
      <c r="E48" s="93">
        <v>1</v>
      </c>
      <c r="F48" s="94">
        <f t="shared" si="0"/>
        <v>0</v>
      </c>
    </row>
    <row r="49" spans="1:6" x14ac:dyDescent="0.25">
      <c r="A49" s="90" t="s">
        <v>100</v>
      </c>
      <c r="B49" s="91" t="s">
        <v>87</v>
      </c>
      <c r="C49" s="92" t="s">
        <v>128</v>
      </c>
      <c r="D49" s="112"/>
      <c r="E49" s="93">
        <v>290</v>
      </c>
      <c r="F49" s="94">
        <f t="shared" si="0"/>
        <v>0</v>
      </c>
    </row>
    <row r="50" spans="1:6" x14ac:dyDescent="0.25">
      <c r="A50" s="90" t="s">
        <v>101</v>
      </c>
      <c r="B50" s="97" t="s">
        <v>88</v>
      </c>
      <c r="C50" s="98" t="s">
        <v>131</v>
      </c>
      <c r="D50" s="112"/>
      <c r="E50" s="96">
        <v>35</v>
      </c>
      <c r="F50" s="94">
        <f t="shared" si="0"/>
        <v>0</v>
      </c>
    </row>
    <row r="51" spans="1:6" x14ac:dyDescent="0.25">
      <c r="A51" s="90" t="s">
        <v>102</v>
      </c>
      <c r="B51" s="97" t="s">
        <v>89</v>
      </c>
      <c r="C51" s="98" t="s">
        <v>129</v>
      </c>
      <c r="D51" s="112"/>
      <c r="E51" s="96">
        <v>20</v>
      </c>
      <c r="F51" s="94">
        <f t="shared" si="0"/>
        <v>0</v>
      </c>
    </row>
    <row r="52" spans="1:6" x14ac:dyDescent="0.25">
      <c r="A52" s="99" t="s">
        <v>37</v>
      </c>
      <c r="B52" s="100" t="s">
        <v>38</v>
      </c>
      <c r="C52" s="100"/>
      <c r="D52" s="100"/>
      <c r="E52" s="100"/>
      <c r="F52" s="101"/>
    </row>
    <row r="53" spans="1:6" x14ac:dyDescent="0.25">
      <c r="A53" s="102" t="s">
        <v>109</v>
      </c>
      <c r="B53" s="103" t="s">
        <v>77</v>
      </c>
      <c r="C53" s="98" t="s">
        <v>128</v>
      </c>
      <c r="D53" s="112"/>
      <c r="E53" s="104">
        <v>2.1</v>
      </c>
      <c r="F53" s="94">
        <f t="shared" si="0"/>
        <v>0</v>
      </c>
    </row>
    <row r="54" spans="1:6" x14ac:dyDescent="0.25">
      <c r="A54" s="102" t="s">
        <v>110</v>
      </c>
      <c r="B54" s="103" t="s">
        <v>78</v>
      </c>
      <c r="C54" s="98" t="s">
        <v>129</v>
      </c>
      <c r="D54" s="112"/>
      <c r="E54" s="104">
        <v>33</v>
      </c>
      <c r="F54" s="94">
        <f t="shared" si="0"/>
        <v>0</v>
      </c>
    </row>
    <row r="55" spans="1:6" x14ac:dyDescent="0.25">
      <c r="A55" s="102" t="s">
        <v>111</v>
      </c>
      <c r="B55" s="103" t="s">
        <v>80</v>
      </c>
      <c r="C55" s="98" t="s">
        <v>129</v>
      </c>
      <c r="D55" s="112"/>
      <c r="E55" s="104">
        <v>10</v>
      </c>
      <c r="F55" s="94">
        <f t="shared" si="0"/>
        <v>0</v>
      </c>
    </row>
    <row r="56" spans="1:6" x14ac:dyDescent="0.25">
      <c r="A56" s="102" t="s">
        <v>112</v>
      </c>
      <c r="B56" s="103" t="s">
        <v>106</v>
      </c>
      <c r="C56" s="98" t="s">
        <v>130</v>
      </c>
      <c r="D56" s="112"/>
      <c r="E56" s="104">
        <v>2</v>
      </c>
      <c r="F56" s="94">
        <f t="shared" si="0"/>
        <v>0</v>
      </c>
    </row>
    <row r="57" spans="1:6" x14ac:dyDescent="0.25">
      <c r="A57" s="102" t="s">
        <v>113</v>
      </c>
      <c r="B57" s="103" t="s">
        <v>82</v>
      </c>
      <c r="C57" s="98" t="s">
        <v>131</v>
      </c>
      <c r="D57" s="112"/>
      <c r="E57" s="104">
        <v>3</v>
      </c>
      <c r="F57" s="94">
        <f t="shared" si="0"/>
        <v>0</v>
      </c>
    </row>
    <row r="58" spans="1:6" x14ac:dyDescent="0.25">
      <c r="A58" s="102" t="s">
        <v>114</v>
      </c>
      <c r="B58" s="103" t="s">
        <v>107</v>
      </c>
      <c r="C58" s="98" t="s">
        <v>132</v>
      </c>
      <c r="D58" s="112"/>
      <c r="E58" s="104">
        <v>42</v>
      </c>
      <c r="F58" s="94">
        <f t="shared" si="0"/>
        <v>0</v>
      </c>
    </row>
    <row r="59" spans="1:6" x14ac:dyDescent="0.25">
      <c r="A59" s="102" t="s">
        <v>115</v>
      </c>
      <c r="B59" s="103" t="s">
        <v>84</v>
      </c>
      <c r="C59" s="98" t="s">
        <v>132</v>
      </c>
      <c r="D59" s="112"/>
      <c r="E59" s="104">
        <v>12</v>
      </c>
      <c r="F59" s="94">
        <f t="shared" si="0"/>
        <v>0</v>
      </c>
    </row>
    <row r="60" spans="1:6" x14ac:dyDescent="0.25">
      <c r="A60" s="102" t="s">
        <v>116</v>
      </c>
      <c r="B60" s="103" t="s">
        <v>108</v>
      </c>
      <c r="C60" s="98" t="s">
        <v>129</v>
      </c>
      <c r="D60" s="112"/>
      <c r="E60" s="104">
        <v>1</v>
      </c>
      <c r="F60" s="94">
        <f t="shared" si="0"/>
        <v>0</v>
      </c>
    </row>
    <row r="61" spans="1:6" x14ac:dyDescent="0.25">
      <c r="A61" s="102" t="s">
        <v>117</v>
      </c>
      <c r="B61" s="103" t="s">
        <v>87</v>
      </c>
      <c r="C61" s="98" t="s">
        <v>128</v>
      </c>
      <c r="D61" s="112"/>
      <c r="E61" s="104">
        <v>112.5</v>
      </c>
      <c r="F61" s="94">
        <f t="shared" si="0"/>
        <v>0</v>
      </c>
    </row>
    <row r="62" spans="1:6" x14ac:dyDescent="0.25">
      <c r="A62" s="102" t="s">
        <v>118</v>
      </c>
      <c r="B62" s="103" t="s">
        <v>88</v>
      </c>
      <c r="C62" s="98" t="s">
        <v>131</v>
      </c>
      <c r="D62" s="112"/>
      <c r="E62" s="104">
        <v>13.5</v>
      </c>
      <c r="F62" s="94">
        <f t="shared" si="0"/>
        <v>0</v>
      </c>
    </row>
    <row r="63" spans="1:6" x14ac:dyDescent="0.25">
      <c r="A63" s="102" t="s">
        <v>119</v>
      </c>
      <c r="B63" s="103" t="s">
        <v>89</v>
      </c>
      <c r="C63" s="98" t="s">
        <v>129</v>
      </c>
      <c r="D63" s="112"/>
      <c r="E63" s="104">
        <v>8</v>
      </c>
      <c r="F63" s="94">
        <f t="shared" si="0"/>
        <v>0</v>
      </c>
    </row>
    <row r="64" spans="1:6" x14ac:dyDescent="0.25">
      <c r="A64" s="105" t="s">
        <v>39</v>
      </c>
      <c r="B64" s="100" t="s">
        <v>40</v>
      </c>
      <c r="C64" s="100"/>
      <c r="D64" s="100"/>
      <c r="E64" s="100"/>
      <c r="F64" s="101"/>
    </row>
    <row r="65" spans="1:7" x14ac:dyDescent="0.25">
      <c r="A65" s="90" t="s">
        <v>120</v>
      </c>
      <c r="B65" s="106" t="s">
        <v>82</v>
      </c>
      <c r="C65" s="98" t="s">
        <v>133</v>
      </c>
      <c r="D65" s="113"/>
      <c r="E65" s="104">
        <v>40</v>
      </c>
      <c r="F65" s="94">
        <f t="shared" si="0"/>
        <v>0</v>
      </c>
    </row>
    <row r="66" spans="1:7" x14ac:dyDescent="0.25">
      <c r="A66" s="90" t="s">
        <v>121</v>
      </c>
      <c r="B66" s="107" t="s">
        <v>84</v>
      </c>
      <c r="C66" s="98" t="s">
        <v>132</v>
      </c>
      <c r="D66" s="112"/>
      <c r="E66" s="104">
        <v>21</v>
      </c>
      <c r="F66" s="94">
        <f t="shared" si="0"/>
        <v>0</v>
      </c>
    </row>
    <row r="67" spans="1:7" x14ac:dyDescent="0.25">
      <c r="A67" s="90" t="s">
        <v>122</v>
      </c>
      <c r="B67" s="107" t="s">
        <v>83</v>
      </c>
      <c r="C67" s="98" t="s">
        <v>132</v>
      </c>
      <c r="D67" s="112"/>
      <c r="E67" s="104">
        <v>6</v>
      </c>
      <c r="F67" s="94">
        <f t="shared" si="0"/>
        <v>0</v>
      </c>
    </row>
    <row r="68" spans="1:7" x14ac:dyDescent="0.25">
      <c r="A68" s="90" t="s">
        <v>123</v>
      </c>
      <c r="B68" s="103" t="s">
        <v>87</v>
      </c>
      <c r="C68" s="98" t="s">
        <v>128</v>
      </c>
      <c r="D68" s="112"/>
      <c r="E68" s="104">
        <v>8.8000000000000007</v>
      </c>
      <c r="F68" s="94">
        <f t="shared" si="0"/>
        <v>0</v>
      </c>
    </row>
    <row r="69" spans="1:7" x14ac:dyDescent="0.25">
      <c r="A69" s="90" t="s">
        <v>124</v>
      </c>
      <c r="B69" s="103" t="s">
        <v>88</v>
      </c>
      <c r="C69" s="98" t="s">
        <v>133</v>
      </c>
      <c r="D69" s="112"/>
      <c r="E69" s="104">
        <v>90</v>
      </c>
      <c r="F69" s="94">
        <f t="shared" si="0"/>
        <v>0</v>
      </c>
    </row>
    <row r="70" spans="1:7" x14ac:dyDescent="0.25">
      <c r="A70" s="90" t="s">
        <v>125</v>
      </c>
      <c r="B70" s="103" t="s">
        <v>89</v>
      </c>
      <c r="C70" s="98" t="s">
        <v>129</v>
      </c>
      <c r="D70" s="112"/>
      <c r="E70" s="104">
        <v>2</v>
      </c>
      <c r="F70" s="94">
        <f t="shared" si="0"/>
        <v>0</v>
      </c>
    </row>
    <row r="71" spans="1:7" x14ac:dyDescent="0.25">
      <c r="E71" s="86" t="s">
        <v>41</v>
      </c>
      <c r="F71" s="108">
        <f>SUM(F39:F51,F53:F63,F65:F70)</f>
        <v>0</v>
      </c>
      <c r="G71" s="70" t="s">
        <v>135</v>
      </c>
    </row>
    <row r="72" spans="1:7" x14ac:dyDescent="0.25">
      <c r="C72" s="86" t="s">
        <v>42</v>
      </c>
      <c r="D72" s="9"/>
      <c r="E72" s="86" t="s">
        <v>43</v>
      </c>
      <c r="F72" s="108" t="str">
        <f>IF(OR(F71="",D72=""),"", ROUND(PRODUCT(D72,F71)/100,2))</f>
        <v/>
      </c>
      <c r="G72" s="70" t="s">
        <v>136</v>
      </c>
    </row>
    <row r="73" spans="1:7" x14ac:dyDescent="0.25">
      <c r="E73" s="86" t="s">
        <v>44</v>
      </c>
      <c r="F73" s="108" t="e">
        <f>F72+F71</f>
        <v>#VALUE!</v>
      </c>
    </row>
    <row r="77" spans="1:7" x14ac:dyDescent="0.25">
      <c r="A77" s="57" t="s">
        <v>45</v>
      </c>
      <c r="B77" s="57" t="s">
        <v>46</v>
      </c>
    </row>
    <row r="79" spans="1:7" x14ac:dyDescent="0.25">
      <c r="A79" s="57" t="s">
        <v>126</v>
      </c>
    </row>
    <row r="80" spans="1:7" x14ac:dyDescent="0.25">
      <c r="A80" s="86" t="s">
        <v>27</v>
      </c>
      <c r="B80" s="86" t="s">
        <v>28</v>
      </c>
      <c r="C80" s="86" t="s">
        <v>29</v>
      </c>
      <c r="D80" s="86" t="s">
        <v>30</v>
      </c>
      <c r="E80" s="86" t="s">
        <v>31</v>
      </c>
      <c r="F80" s="86" t="s">
        <v>32</v>
      </c>
    </row>
    <row r="81" spans="1:7" x14ac:dyDescent="0.25">
      <c r="A81" s="86" t="s">
        <v>47</v>
      </c>
      <c r="B81" s="86" t="s">
        <v>48</v>
      </c>
      <c r="C81" s="109"/>
      <c r="D81" s="109"/>
      <c r="E81" s="109"/>
      <c r="F81" s="109"/>
    </row>
    <row r="82" spans="1:7" x14ac:dyDescent="0.25">
      <c r="A82" s="109" t="s">
        <v>49</v>
      </c>
      <c r="B82" s="109" t="s">
        <v>50</v>
      </c>
      <c r="C82" s="110">
        <v>1</v>
      </c>
      <c r="D82" s="109" t="s">
        <v>51</v>
      </c>
      <c r="E82" s="15"/>
      <c r="F82" s="94" t="str">
        <f>IF(ISBLANK(E82),"", PRODUCT(C82,E82))</f>
        <v/>
      </c>
    </row>
    <row r="83" spans="1:7" x14ac:dyDescent="0.25">
      <c r="A83" s="109" t="s">
        <v>52</v>
      </c>
      <c r="B83" s="109" t="s">
        <v>53</v>
      </c>
      <c r="C83" s="110">
        <v>1</v>
      </c>
      <c r="D83" s="109" t="s">
        <v>51</v>
      </c>
      <c r="E83" s="15"/>
      <c r="F83" s="94" t="str">
        <f>IF(ISBLANK(E83),"", PRODUCT(C83,E83))</f>
        <v/>
      </c>
    </row>
    <row r="84" spans="1:7" x14ac:dyDescent="0.25">
      <c r="A84" s="109" t="s">
        <v>54</v>
      </c>
      <c r="B84" s="109" t="s">
        <v>55</v>
      </c>
      <c r="C84" s="110">
        <v>1</v>
      </c>
      <c r="D84" s="109" t="s">
        <v>51</v>
      </c>
      <c r="E84" s="15"/>
      <c r="F84" s="94" t="str">
        <f>IF(ISBLANK(E84),"", PRODUCT(C84,E84))</f>
        <v/>
      </c>
    </row>
    <row r="85" spans="1:7" x14ac:dyDescent="0.25">
      <c r="A85" s="109" t="s">
        <v>56</v>
      </c>
      <c r="B85" s="109" t="s">
        <v>57</v>
      </c>
      <c r="C85" s="110">
        <v>1</v>
      </c>
      <c r="D85" s="109" t="s">
        <v>51</v>
      </c>
      <c r="E85" s="15"/>
      <c r="F85" s="94" t="str">
        <f>IF(ISBLANK(E85),"", PRODUCT(C85,E85))</f>
        <v/>
      </c>
    </row>
    <row r="86" spans="1:7" x14ac:dyDescent="0.25">
      <c r="E86" s="86" t="s">
        <v>41</v>
      </c>
      <c r="F86" s="111" t="str" cm="1">
        <f t="array" ref="F86">IF((SUMPRODUCT(--(F82:F85=""))&gt;0), "", ROUND(SUM(F82:F85),2))</f>
        <v/>
      </c>
      <c r="G86" s="70" t="str">
        <f>IF((SUMPRODUCT(--(F82:F85=""))&gt;0), "Neužpildytos visų objektų kainos", "")</f>
        <v>Neužpildytos visų objektų kainos</v>
      </c>
    </row>
    <row r="87" spans="1:7" x14ac:dyDescent="0.25">
      <c r="C87" s="86" t="s">
        <v>42</v>
      </c>
      <c r="D87" s="9"/>
      <c r="E87" s="86" t="s">
        <v>43</v>
      </c>
      <c r="F87" s="108" t="str">
        <f>IF(OR(F86="",D87=""),"", ROUND(PRODUCT(D87,F86)/100,2))</f>
        <v/>
      </c>
      <c r="G87" s="70" t="str">
        <f>IF(D87="", "Nurodykite taikomą PVM dydį", "")</f>
        <v>Nurodykite taikomą PVM dydį</v>
      </c>
    </row>
    <row r="88" spans="1:7" x14ac:dyDescent="0.25">
      <c r="E88" s="86" t="s">
        <v>44</v>
      </c>
      <c r="F88" s="108">
        <f>IF(ISBLANK(F87), "", ROUND(SUM(F86:F87),2))</f>
        <v>0</v>
      </c>
    </row>
  </sheetData>
  <sheetProtection algorithmName="SHA-512" hashValue="7DgjcMCxfNxl6XmLYLHCceuYFtwsE6b83IyBX/hiPkEs/fWhIkEPMl9ISwqx2lyPlBJQ7oQa+Yl/0DbFN3v3Mg==" saltValue="0A94tS2DXj3jK5iR7BLlxw==" spinCount="100000" sheet="1" objects="1" scenarios="1"/>
  <mergeCells count="31">
    <mergeCell ref="A18:B18"/>
    <mergeCell ref="C17:F17"/>
    <mergeCell ref="A15:B15"/>
    <mergeCell ref="C14:F14"/>
    <mergeCell ref="A27:F27"/>
    <mergeCell ref="A26:F26"/>
    <mergeCell ref="C19:F19"/>
    <mergeCell ref="C18:F18"/>
    <mergeCell ref="A16:B16"/>
    <mergeCell ref="A23:F23"/>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5:F15"/>
    <mergeCell ref="B38:F38"/>
    <mergeCell ref="B52:F52"/>
    <mergeCell ref="B37:F37"/>
    <mergeCell ref="B64:F64"/>
    <mergeCell ref="A29:F29"/>
  </mergeCells>
  <dataValidations count="1">
    <dataValidation type="list" allowBlank="1" showInputMessage="1" showErrorMessage="1" sqref="D87 D72" xr:uid="{B9619ABE-646C-4F04-A851-16589EE06151}">
      <formula1>$I$1:$I$2</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election activeCell="B40" sqref="B40:G40"/>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22" t="s">
        <v>139</v>
      </c>
      <c r="B2" s="17"/>
      <c r="C2" s="17"/>
      <c r="D2" s="17"/>
      <c r="E2" s="17"/>
      <c r="F2" s="17"/>
      <c r="G2" s="17"/>
      <c r="H2" s="17"/>
      <c r="I2" s="17"/>
      <c r="J2" s="17"/>
      <c r="K2" s="17"/>
    </row>
    <row r="3" spans="1:11" x14ac:dyDescent="0.25">
      <c r="A3" s="17"/>
      <c r="B3" s="17"/>
      <c r="C3" s="17"/>
      <c r="D3" s="17"/>
      <c r="E3" s="17"/>
      <c r="F3" s="17"/>
      <c r="G3" s="17"/>
      <c r="H3" s="17"/>
      <c r="I3" s="17"/>
      <c r="J3" s="17"/>
      <c r="K3" s="17"/>
    </row>
    <row r="4" spans="1:11" ht="15.75" customHeight="1" thickBot="1" x14ac:dyDescent="0.3">
      <c r="A4" s="2"/>
      <c r="B4" s="2"/>
      <c r="C4" s="2"/>
      <c r="D4" s="2"/>
      <c r="E4" s="2"/>
      <c r="F4" s="2"/>
      <c r="G4" s="2"/>
      <c r="H4" s="2"/>
      <c r="I4" s="2"/>
      <c r="J4" s="2"/>
    </row>
    <row r="5" spans="1:11" ht="62.25" customHeight="1" x14ac:dyDescent="0.25">
      <c r="A5" s="38" t="s">
        <v>58</v>
      </c>
      <c r="B5" s="33"/>
      <c r="C5" s="31" t="s">
        <v>59</v>
      </c>
      <c r="D5" s="32"/>
      <c r="E5" s="33"/>
      <c r="F5" s="31" t="s">
        <v>60</v>
      </c>
      <c r="G5" s="32"/>
      <c r="H5" s="33"/>
      <c r="I5" s="31" t="s">
        <v>61</v>
      </c>
      <c r="J5" s="33"/>
      <c r="K5" s="4" t="s">
        <v>62</v>
      </c>
    </row>
    <row r="6" spans="1:11" ht="48.95" customHeight="1" x14ac:dyDescent="0.25">
      <c r="A6" s="25"/>
      <c r="B6" s="18"/>
      <c r="C6" s="26"/>
      <c r="D6" s="24"/>
      <c r="E6" s="18"/>
      <c r="F6" s="26"/>
      <c r="G6" s="24"/>
      <c r="H6" s="18"/>
      <c r="I6" s="26"/>
      <c r="J6" s="18"/>
      <c r="K6" s="10"/>
    </row>
    <row r="7" spans="1:11" ht="48.95" customHeight="1" x14ac:dyDescent="0.25">
      <c r="A7" s="25"/>
      <c r="B7" s="18"/>
      <c r="C7" s="26"/>
      <c r="D7" s="24"/>
      <c r="E7" s="18"/>
      <c r="F7" s="26"/>
      <c r="G7" s="24"/>
      <c r="H7" s="18"/>
      <c r="I7" s="26"/>
      <c r="J7" s="18"/>
      <c r="K7" s="10"/>
    </row>
    <row r="8" spans="1:11" ht="48.95" customHeight="1" x14ac:dyDescent="0.25">
      <c r="A8" s="25"/>
      <c r="B8" s="18"/>
      <c r="C8" s="26"/>
      <c r="D8" s="24"/>
      <c r="E8" s="18"/>
      <c r="F8" s="26"/>
      <c r="G8" s="24"/>
      <c r="H8" s="18"/>
      <c r="I8" s="26"/>
      <c r="J8" s="18"/>
      <c r="K8" s="10"/>
    </row>
    <row r="9" spans="1:11" ht="48.95" customHeight="1" x14ac:dyDescent="0.25">
      <c r="A9" s="25"/>
      <c r="B9" s="18"/>
      <c r="C9" s="26"/>
      <c r="D9" s="24"/>
      <c r="E9" s="18"/>
      <c r="F9" s="26"/>
      <c r="G9" s="24"/>
      <c r="H9" s="18"/>
      <c r="I9" s="26"/>
      <c r="J9" s="18"/>
      <c r="K9" s="10"/>
    </row>
    <row r="10" spans="1:11" ht="48.95" customHeight="1" x14ac:dyDescent="0.25">
      <c r="A10" s="25"/>
      <c r="B10" s="18"/>
      <c r="C10" s="26"/>
      <c r="D10" s="24"/>
      <c r="E10" s="18"/>
      <c r="F10" s="26"/>
      <c r="G10" s="24"/>
      <c r="H10" s="18"/>
      <c r="I10" s="26"/>
      <c r="J10" s="18"/>
      <c r="K10" s="10"/>
    </row>
    <row r="11" spans="1:11" ht="48.95" customHeight="1" x14ac:dyDescent="0.25">
      <c r="A11" s="25"/>
      <c r="B11" s="18"/>
      <c r="C11" s="26"/>
      <c r="D11" s="24"/>
      <c r="E11" s="18"/>
      <c r="F11" s="26"/>
      <c r="G11" s="24"/>
      <c r="H11" s="18"/>
      <c r="I11" s="26"/>
      <c r="J11" s="18"/>
      <c r="K11" s="10"/>
    </row>
    <row r="12" spans="1:11" ht="48.95" customHeight="1" x14ac:dyDescent="0.25">
      <c r="A12" s="25"/>
      <c r="B12" s="18"/>
      <c r="C12" s="26"/>
      <c r="D12" s="24"/>
      <c r="E12" s="18"/>
      <c r="F12" s="26"/>
      <c r="G12" s="24"/>
      <c r="H12" s="18"/>
      <c r="I12" s="26"/>
      <c r="J12" s="18"/>
      <c r="K12" s="10"/>
    </row>
    <row r="13" spans="1:11" ht="48.95" customHeight="1" x14ac:dyDescent="0.25">
      <c r="A13" s="25"/>
      <c r="B13" s="18"/>
      <c r="C13" s="26"/>
      <c r="D13" s="24"/>
      <c r="E13" s="18"/>
      <c r="F13" s="26"/>
      <c r="G13" s="24"/>
      <c r="H13" s="18"/>
      <c r="I13" s="26"/>
      <c r="J13" s="18"/>
      <c r="K13" s="10"/>
    </row>
    <row r="14" spans="1:11" ht="48.95" customHeight="1" x14ac:dyDescent="0.25">
      <c r="A14" s="25"/>
      <c r="B14" s="18"/>
      <c r="C14" s="26"/>
      <c r="D14" s="24"/>
      <c r="E14" s="18"/>
      <c r="F14" s="26"/>
      <c r="G14" s="24"/>
      <c r="H14" s="18"/>
      <c r="I14" s="26"/>
      <c r="J14" s="18"/>
      <c r="K14" s="10"/>
    </row>
    <row r="15" spans="1:11" ht="48" customHeight="1" thickBot="1" x14ac:dyDescent="0.3">
      <c r="A15" s="45"/>
      <c r="B15" s="36"/>
      <c r="C15" s="35"/>
      <c r="D15" s="48"/>
      <c r="E15" s="36"/>
      <c r="F15" s="35"/>
      <c r="G15" s="48"/>
      <c r="H15" s="36"/>
      <c r="I15" s="35"/>
      <c r="J15" s="36"/>
      <c r="K15" s="11"/>
    </row>
    <row r="16" spans="1:11" ht="18.95" customHeight="1" x14ac:dyDescent="0.25">
      <c r="A16" s="5"/>
      <c r="B16" s="5"/>
      <c r="C16" s="5"/>
      <c r="D16" s="5"/>
      <c r="E16" s="5"/>
      <c r="F16" s="5"/>
      <c r="G16" s="5"/>
      <c r="H16" s="5"/>
      <c r="I16" s="5"/>
      <c r="J16" s="5"/>
      <c r="K16" s="6"/>
    </row>
    <row r="17" spans="1:11" ht="48.95" customHeight="1" x14ac:dyDescent="0.25">
      <c r="A17" s="54" t="s">
        <v>63</v>
      </c>
      <c r="B17" s="17"/>
      <c r="C17" s="17"/>
      <c r="D17" s="17"/>
      <c r="E17" s="17"/>
      <c r="F17" s="17"/>
      <c r="G17" s="17"/>
      <c r="H17" s="17"/>
      <c r="I17" s="17"/>
      <c r="J17" s="17"/>
      <c r="K17" s="17"/>
    </row>
    <row r="18" spans="1:11" ht="15.75" customHeight="1" thickBot="1" x14ac:dyDescent="0.3">
      <c r="A18" s="5"/>
      <c r="B18" s="5"/>
      <c r="C18" s="5"/>
      <c r="D18" s="5"/>
      <c r="E18" s="5"/>
      <c r="F18" s="5"/>
      <c r="G18" s="5"/>
      <c r="H18" s="5"/>
      <c r="I18" s="5"/>
      <c r="J18" s="5"/>
      <c r="K18" s="6"/>
    </row>
    <row r="19" spans="1:11" ht="60" customHeight="1" x14ac:dyDescent="0.25">
      <c r="A19" s="38" t="s">
        <v>28</v>
      </c>
      <c r="B19" s="33"/>
      <c r="C19" s="31" t="s">
        <v>59</v>
      </c>
      <c r="D19" s="32"/>
      <c r="E19" s="33"/>
      <c r="F19" s="31" t="s">
        <v>64</v>
      </c>
      <c r="G19" s="32"/>
      <c r="H19" s="33"/>
      <c r="I19" s="43" t="s">
        <v>61</v>
      </c>
      <c r="J19" s="44"/>
      <c r="K19" s="6"/>
    </row>
    <row r="20" spans="1:11" ht="48.95" customHeight="1" x14ac:dyDescent="0.25">
      <c r="A20" s="25"/>
      <c r="B20" s="18"/>
      <c r="C20" s="26"/>
      <c r="D20" s="24"/>
      <c r="E20" s="18"/>
      <c r="F20" s="26"/>
      <c r="G20" s="24"/>
      <c r="H20" s="18"/>
      <c r="I20" s="30"/>
      <c r="J20" s="29"/>
      <c r="K20" s="6"/>
    </row>
    <row r="21" spans="1:11" ht="48.95" customHeight="1" x14ac:dyDescent="0.25">
      <c r="A21" s="25"/>
      <c r="B21" s="18"/>
      <c r="C21" s="26"/>
      <c r="D21" s="24"/>
      <c r="E21" s="18"/>
      <c r="F21" s="26"/>
      <c r="G21" s="24"/>
      <c r="H21" s="18"/>
      <c r="I21" s="30"/>
      <c r="J21" s="29"/>
      <c r="K21" s="6"/>
    </row>
    <row r="22" spans="1:11" ht="48.95" customHeight="1" x14ac:dyDescent="0.25">
      <c r="A22" s="25"/>
      <c r="B22" s="18"/>
      <c r="C22" s="26"/>
      <c r="D22" s="24"/>
      <c r="E22" s="18"/>
      <c r="F22" s="26"/>
      <c r="G22" s="24"/>
      <c r="H22" s="18"/>
      <c r="I22" s="30"/>
      <c r="J22" s="29"/>
      <c r="K22" s="6"/>
    </row>
    <row r="23" spans="1:11" ht="48.95" customHeight="1" x14ac:dyDescent="0.25">
      <c r="A23" s="25"/>
      <c r="B23" s="18"/>
      <c r="C23" s="26"/>
      <c r="D23" s="24"/>
      <c r="E23" s="18"/>
      <c r="F23" s="26"/>
      <c r="G23" s="24"/>
      <c r="H23" s="18"/>
      <c r="I23" s="30"/>
      <c r="J23" s="29"/>
      <c r="K23" s="6"/>
    </row>
    <row r="24" spans="1:11" ht="48.95" customHeight="1" x14ac:dyDescent="0.25">
      <c r="A24" s="25"/>
      <c r="B24" s="18"/>
      <c r="C24" s="26"/>
      <c r="D24" s="24"/>
      <c r="E24" s="18"/>
      <c r="F24" s="26"/>
      <c r="G24" s="24"/>
      <c r="H24" s="18"/>
      <c r="I24" s="30"/>
      <c r="J24" s="29"/>
      <c r="K24" s="6"/>
    </row>
    <row r="25" spans="1:11" ht="48.95" customHeight="1" x14ac:dyDescent="0.25">
      <c r="A25" s="25"/>
      <c r="B25" s="18"/>
      <c r="C25" s="26"/>
      <c r="D25" s="24"/>
      <c r="E25" s="18"/>
      <c r="F25" s="26"/>
      <c r="G25" s="24"/>
      <c r="H25" s="18"/>
      <c r="I25" s="30"/>
      <c r="J25" s="29"/>
      <c r="K25" s="6"/>
    </row>
    <row r="26" spans="1:11" ht="48.95" customHeight="1" x14ac:dyDescent="0.25">
      <c r="A26" s="25"/>
      <c r="B26" s="18"/>
      <c r="C26" s="26"/>
      <c r="D26" s="24"/>
      <c r="E26" s="18"/>
      <c r="F26" s="26"/>
      <c r="G26" s="24"/>
      <c r="H26" s="18"/>
      <c r="I26" s="30"/>
      <c r="J26" s="29"/>
      <c r="K26" s="6"/>
    </row>
    <row r="27" spans="1:11" ht="48.95" customHeight="1" x14ac:dyDescent="0.25">
      <c r="A27" s="25"/>
      <c r="B27" s="18"/>
      <c r="C27" s="26"/>
      <c r="D27" s="24"/>
      <c r="E27" s="18"/>
      <c r="F27" s="26"/>
      <c r="G27" s="24"/>
      <c r="H27" s="18"/>
      <c r="I27" s="30"/>
      <c r="J27" s="29"/>
      <c r="K27" s="6"/>
    </row>
    <row r="28" spans="1:11" ht="48.95" customHeight="1" x14ac:dyDescent="0.25">
      <c r="A28" s="25"/>
      <c r="B28" s="18"/>
      <c r="C28" s="26"/>
      <c r="D28" s="24"/>
      <c r="E28" s="18"/>
      <c r="F28" s="26"/>
      <c r="G28" s="24"/>
      <c r="H28" s="18"/>
      <c r="I28" s="30"/>
      <c r="J28" s="29"/>
      <c r="K28" s="6"/>
    </row>
    <row r="29" spans="1:11" ht="48.95" customHeight="1" x14ac:dyDescent="0.25">
      <c r="A29" s="25"/>
      <c r="B29" s="18"/>
      <c r="C29" s="26"/>
      <c r="D29" s="24"/>
      <c r="E29" s="18"/>
      <c r="F29" s="26"/>
      <c r="G29" s="24"/>
      <c r="H29" s="18"/>
      <c r="I29" s="30"/>
      <c r="J29" s="29"/>
      <c r="K29" s="6"/>
    </row>
    <row r="31" spans="1:11" ht="33" customHeight="1" x14ac:dyDescent="0.25">
      <c r="A31" s="37"/>
      <c r="B31" s="17"/>
      <c r="C31" s="17"/>
      <c r="D31" s="17"/>
      <c r="E31" s="17"/>
      <c r="F31" s="17"/>
      <c r="G31" s="17"/>
      <c r="H31" s="17"/>
      <c r="I31" s="17"/>
      <c r="J31" s="17"/>
    </row>
    <row r="33" spans="1:10" ht="15.95" customHeight="1" x14ac:dyDescent="0.25">
      <c r="A33" s="53" t="s">
        <v>65</v>
      </c>
      <c r="B33" s="17"/>
      <c r="C33" s="17"/>
      <c r="D33" s="17"/>
      <c r="E33" s="17"/>
      <c r="F33" s="17"/>
      <c r="G33" s="17"/>
      <c r="H33" s="17"/>
      <c r="I33" s="17"/>
      <c r="J33" s="17"/>
    </row>
    <row r="34" spans="1:10" ht="15.75" customHeight="1" thickBot="1" x14ac:dyDescent="0.3"/>
    <row r="35" spans="1:10" ht="15.75" x14ac:dyDescent="0.25">
      <c r="A35" s="3" t="s">
        <v>27</v>
      </c>
      <c r="B35" s="46" t="s">
        <v>66</v>
      </c>
      <c r="C35" s="32"/>
      <c r="D35" s="32"/>
      <c r="E35" s="32"/>
      <c r="F35" s="32"/>
      <c r="G35" s="33"/>
      <c r="H35" s="47" t="s">
        <v>67</v>
      </c>
      <c r="I35" s="32"/>
      <c r="J35" s="44"/>
    </row>
    <row r="36" spans="1:10" ht="48" customHeight="1" x14ac:dyDescent="0.25">
      <c r="A36" s="12" t="s">
        <v>68</v>
      </c>
      <c r="B36" s="27" t="s">
        <v>69</v>
      </c>
      <c r="C36" s="24"/>
      <c r="D36" s="24"/>
      <c r="E36" s="24"/>
      <c r="F36" s="24"/>
      <c r="G36" s="18"/>
      <c r="H36" s="28"/>
      <c r="I36" s="24"/>
      <c r="J36" s="29"/>
    </row>
    <row r="37" spans="1:10" ht="48" customHeight="1" x14ac:dyDescent="0.25">
      <c r="A37" s="12" t="s">
        <v>70</v>
      </c>
      <c r="B37" s="27" t="s">
        <v>137</v>
      </c>
      <c r="C37" s="24"/>
      <c r="D37" s="24"/>
      <c r="E37" s="24"/>
      <c r="F37" s="24"/>
      <c r="G37" s="18"/>
      <c r="H37" s="28"/>
      <c r="I37" s="24"/>
      <c r="J37" s="29"/>
    </row>
    <row r="38" spans="1:10" ht="48" customHeight="1" x14ac:dyDescent="0.25">
      <c r="A38" s="12" t="s">
        <v>72</v>
      </c>
      <c r="B38" s="27" t="s">
        <v>71</v>
      </c>
      <c r="C38" s="24"/>
      <c r="D38" s="24"/>
      <c r="E38" s="24"/>
      <c r="F38" s="24"/>
      <c r="G38" s="18"/>
      <c r="H38" s="28"/>
      <c r="I38" s="24"/>
      <c r="J38" s="29"/>
    </row>
    <row r="39" spans="1:10" ht="48" customHeight="1" x14ac:dyDescent="0.25">
      <c r="A39" s="16">
        <v>4</v>
      </c>
      <c r="B39" s="40" t="s">
        <v>140</v>
      </c>
      <c r="C39" s="41"/>
      <c r="D39" s="41"/>
      <c r="E39" s="41"/>
      <c r="F39" s="41"/>
      <c r="G39" s="42"/>
      <c r="H39" s="28"/>
      <c r="I39" s="24"/>
      <c r="J39" s="29"/>
    </row>
    <row r="40" spans="1:10" ht="48" customHeight="1" x14ac:dyDescent="0.25">
      <c r="A40" s="13"/>
      <c r="B40" s="23"/>
      <c r="C40" s="24"/>
      <c r="D40" s="24"/>
      <c r="E40" s="24"/>
      <c r="F40" s="24"/>
      <c r="G40" s="18"/>
      <c r="H40" s="28"/>
      <c r="I40" s="24"/>
      <c r="J40" s="29"/>
    </row>
    <row r="41" spans="1:10" ht="48" customHeight="1" x14ac:dyDescent="0.25">
      <c r="A41" s="13"/>
      <c r="B41" s="23"/>
      <c r="C41" s="24"/>
      <c r="D41" s="24"/>
      <c r="E41" s="24"/>
      <c r="F41" s="24"/>
      <c r="G41" s="18"/>
      <c r="H41" s="28"/>
      <c r="I41" s="24"/>
      <c r="J41" s="29"/>
    </row>
    <row r="42" spans="1:10" ht="48" customHeight="1" x14ac:dyDescent="0.25">
      <c r="A42" s="13"/>
      <c r="B42" s="23"/>
      <c r="C42" s="24"/>
      <c r="D42" s="24"/>
      <c r="E42" s="24"/>
      <c r="F42" s="24"/>
      <c r="G42" s="18"/>
      <c r="H42" s="28"/>
      <c r="I42" s="24"/>
      <c r="J42" s="29"/>
    </row>
    <row r="43" spans="1:10" ht="48" customHeight="1" x14ac:dyDescent="0.25">
      <c r="A43" s="13"/>
      <c r="B43" s="23"/>
      <c r="C43" s="24"/>
      <c r="D43" s="24"/>
      <c r="E43" s="24"/>
      <c r="F43" s="24"/>
      <c r="G43" s="18"/>
      <c r="H43" s="28"/>
      <c r="I43" s="24"/>
      <c r="J43" s="29"/>
    </row>
    <row r="44" spans="1:10" ht="48" customHeight="1" x14ac:dyDescent="0.25">
      <c r="A44" s="13"/>
      <c r="B44" s="23"/>
      <c r="C44" s="24"/>
      <c r="D44" s="24"/>
      <c r="E44" s="24"/>
      <c r="F44" s="24"/>
      <c r="G44" s="18"/>
      <c r="H44" s="28"/>
      <c r="I44" s="24"/>
      <c r="J44" s="29"/>
    </row>
    <row r="45" spans="1:10" ht="48" customHeight="1" x14ac:dyDescent="0.25">
      <c r="A45" s="13"/>
      <c r="B45" s="23"/>
      <c r="C45" s="24"/>
      <c r="D45" s="24"/>
      <c r="E45" s="24"/>
      <c r="F45" s="24"/>
      <c r="G45" s="18"/>
      <c r="H45" s="28"/>
      <c r="I45" s="24"/>
      <c r="J45" s="29"/>
    </row>
    <row r="46" spans="1:10" ht="48.95" customHeight="1" thickBot="1" x14ac:dyDescent="0.3">
      <c r="A46" s="14"/>
      <c r="B46" s="49"/>
      <c r="C46" s="48"/>
      <c r="D46" s="48"/>
      <c r="E46" s="48"/>
      <c r="F46" s="48"/>
      <c r="G46" s="36"/>
      <c r="H46" s="50"/>
      <c r="I46" s="51"/>
      <c r="J46" s="52"/>
    </row>
    <row r="48" spans="1:10" ht="102" customHeight="1" x14ac:dyDescent="0.25">
      <c r="A48" s="37" t="s">
        <v>73</v>
      </c>
      <c r="B48" s="17"/>
      <c r="C48" s="17"/>
      <c r="D48" s="17"/>
      <c r="E48" s="17"/>
      <c r="F48" s="17"/>
      <c r="G48" s="17"/>
      <c r="H48" s="17"/>
      <c r="I48" s="17"/>
      <c r="J48" s="17"/>
    </row>
    <row r="51" spans="1:10" x14ac:dyDescent="0.25">
      <c r="A51" s="34" t="s">
        <v>74</v>
      </c>
      <c r="B51" s="17"/>
      <c r="C51" s="17"/>
      <c r="D51" s="17"/>
      <c r="E51" s="39"/>
      <c r="F51" s="17"/>
      <c r="G51" s="17"/>
      <c r="H51" s="17"/>
      <c r="I51" s="17"/>
      <c r="J51" s="17"/>
    </row>
    <row r="53" spans="1:10" x14ac:dyDescent="0.25">
      <c r="A53" s="34" t="s">
        <v>75</v>
      </c>
      <c r="B53" s="17"/>
      <c r="C53" s="17"/>
      <c r="D53" s="17"/>
      <c r="E53" s="39"/>
      <c r="F53" s="17"/>
      <c r="G53" s="17"/>
      <c r="H53" s="17"/>
      <c r="I53" s="17"/>
      <c r="J53" s="17"/>
    </row>
    <row r="100" spans="1:1" ht="15.75" x14ac:dyDescent="0.25">
      <c r="A100" t="s">
        <v>76</v>
      </c>
    </row>
  </sheetData>
  <mergeCells count="121">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10:B10"/>
    <mergeCell ref="F5:H5"/>
    <mergeCell ref="F8:H8"/>
    <mergeCell ref="C21:E21"/>
    <mergeCell ref="A5:B5"/>
    <mergeCell ref="A14:B14"/>
    <mergeCell ref="F21:H21"/>
    <mergeCell ref="A33:J33"/>
    <mergeCell ref="C6:E6"/>
    <mergeCell ref="C28:E28"/>
    <mergeCell ref="A24:B24"/>
    <mergeCell ref="I11:J11"/>
    <mergeCell ref="F25:H25"/>
    <mergeCell ref="C9:E9"/>
    <mergeCell ref="A17:K17"/>
    <mergeCell ref="A22:B22"/>
    <mergeCell ref="F23:H23"/>
    <mergeCell ref="C11:E11"/>
    <mergeCell ref="F13:H13"/>
    <mergeCell ref="I26:J26"/>
    <mergeCell ref="F22:H22"/>
    <mergeCell ref="A7:B7"/>
    <mergeCell ref="I25:J25"/>
    <mergeCell ref="C23:E23"/>
    <mergeCell ref="F9:H9"/>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H46:J46"/>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F14:H14"/>
    <mergeCell ref="B36:G36"/>
    <mergeCell ref="I21:J21"/>
    <mergeCell ref="A21:B21"/>
    <mergeCell ref="F20:H20"/>
    <mergeCell ref="B42:G42"/>
    <mergeCell ref="H36:J36"/>
    <mergeCell ref="I27:J27"/>
    <mergeCell ref="A23:B23"/>
    <mergeCell ref="C14:E14"/>
    <mergeCell ref="A13:B13"/>
    <mergeCell ref="H39:J39"/>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B40:G40"/>
    <mergeCell ref="A12:B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Deimantė Narušienė</cp:lastModifiedBy>
  <dcterms:created xsi:type="dcterms:W3CDTF">2023-04-04T12:16:45Z</dcterms:created>
  <dcterms:modified xsi:type="dcterms:W3CDTF">2025-08-06T06:27:47Z</dcterms:modified>
</cp:coreProperties>
</file>