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0.25.202\Administracija\VIEŠIEJI PIRKIMAI\Kompensuojami vaistai\"/>
    </mc:Choice>
  </mc:AlternateContent>
  <bookViews>
    <workbookView xWindow="0" yWindow="0" windowWidth="28800" windowHeight="12330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I10" i="1" l="1"/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6" i="1" s="1"/>
  <c r="I128" i="1" s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 l="1"/>
  <c r="I122" i="1" s="1"/>
  <c r="I124" i="1" s="1"/>
</calcChain>
</file>

<file path=xl/sharedStrings.xml><?xml version="1.0" encoding="utf-8"?>
<sst xmlns="http://schemas.openxmlformats.org/spreadsheetml/2006/main" count="245" uniqueCount="135">
  <si>
    <t>Eil. Nr.</t>
  </si>
  <si>
    <t>tabletė</t>
  </si>
  <si>
    <t>ampulė</t>
  </si>
  <si>
    <t>flakonas</t>
  </si>
  <si>
    <t>Preliminarus      (lyginamasis kiekis)</t>
  </si>
  <si>
    <t>Vieneto (tabletės) bazinė kaina, Eur be PVM (apmokama iš PSDF)</t>
  </si>
  <si>
    <t xml:space="preserve">Amitriptyllinum  25 mg  </t>
  </si>
  <si>
    <t xml:space="preserve">Allopurinolum  100mg </t>
  </si>
  <si>
    <t xml:space="preserve">Allopurinolum 300mg </t>
  </si>
  <si>
    <t xml:space="preserve">Ac. Valproicum 500 mg </t>
  </si>
  <si>
    <t xml:space="preserve">Atorvastatin 30mg </t>
  </si>
  <si>
    <t>Atorvastatinum 40mg</t>
  </si>
  <si>
    <t xml:space="preserve">Atorvastatinum 60mg  </t>
  </si>
  <si>
    <t xml:space="preserve">Atorvastatin 20 mg  </t>
  </si>
  <si>
    <t>Amoxicillin /ac. Clavulanicum 875/125 mg</t>
  </si>
  <si>
    <t xml:space="preserve">Amoxicillin 1000 mg </t>
  </si>
  <si>
    <t xml:space="preserve">Amlodipin 5 mg </t>
  </si>
  <si>
    <t xml:space="preserve">Amisulpiridum 200mg </t>
  </si>
  <si>
    <t xml:space="preserve">Amlodipin 10 mg </t>
  </si>
  <si>
    <t xml:space="preserve">Apixaban 2,5 mg </t>
  </si>
  <si>
    <t xml:space="preserve">Apixaban 5 mg </t>
  </si>
  <si>
    <t xml:space="preserve">Betamethasonum  1mg/g 30g.tepalas </t>
  </si>
  <si>
    <t>Bisoprololum  et Amlodipinum 5mg+5mg</t>
  </si>
  <si>
    <t>Bisoprolol/Perindopril 5/10 mg</t>
  </si>
  <si>
    <t>Bromocriptinum 2,5mg</t>
  </si>
  <si>
    <t xml:space="preserve">Bisoprolol/Perindopril 5/5 mg </t>
  </si>
  <si>
    <t xml:space="preserve">Escitalopram 10 mg   </t>
  </si>
  <si>
    <t>Escitalopram 20 mg</t>
  </si>
  <si>
    <t xml:space="preserve">Enalapril 20 mg </t>
  </si>
  <si>
    <t>Captopril 25 mg</t>
  </si>
  <si>
    <t xml:space="preserve">Carbamazepin 200 mg </t>
  </si>
  <si>
    <t xml:space="preserve">Carbamazepin 400 mg </t>
  </si>
  <si>
    <t xml:space="preserve">Carbamazepin 300mg </t>
  </si>
  <si>
    <t>Clonazepam 2 mg 0</t>
  </si>
  <si>
    <t>Clobetasolum 0,5mg/g  25g tep.</t>
  </si>
  <si>
    <t>Citalopram 40 mg</t>
  </si>
  <si>
    <t xml:space="preserve">Cefuroxim 500 mg </t>
  </si>
  <si>
    <t xml:space="preserve">Clozapin 100 mg  </t>
  </si>
  <si>
    <t>Diazepamum 5mg/ml 2ml</t>
  </si>
  <si>
    <t>Diclofenac 75 / 2 ml</t>
  </si>
  <si>
    <t xml:space="preserve">Doxazosin 4 mg pailg. atpal. tab </t>
  </si>
  <si>
    <t>Donepezil 5mg</t>
  </si>
  <si>
    <t xml:space="preserve">Donepezil 10 mg </t>
  </si>
  <si>
    <t>Dorzolamidum  20mg/ml akių lašai/tirpalas</t>
  </si>
  <si>
    <t>Dutasteridum et Tamsulosinum 0,5 mg+0,4 mg</t>
  </si>
  <si>
    <t xml:space="preserve">Finasterid 5 mg </t>
  </si>
  <si>
    <t>Fluticasonum  0,05mg/g  15g tep</t>
  </si>
  <si>
    <t>Ferrosi  sulfas  80mg</t>
  </si>
  <si>
    <t>Haloperidol 1,5 mg</t>
  </si>
  <si>
    <t>Haloperodolum 70,52mg/ml 50 mg/ml</t>
  </si>
  <si>
    <t>Haloperidol 5 mg tab N 50</t>
  </si>
  <si>
    <t xml:space="preserve">Gliclazidum 60mg </t>
  </si>
  <si>
    <t xml:space="preserve">Glimepiridum 4mg </t>
  </si>
  <si>
    <t xml:space="preserve">Glyceryli trinitras  2,6mg </t>
  </si>
  <si>
    <t xml:space="preserve">Ibuprofen 400 mg </t>
  </si>
  <si>
    <t>Isosorbidi  dinitras 20 mg</t>
  </si>
  <si>
    <t xml:space="preserve">Isosorbidi mononitras 60 mg </t>
  </si>
  <si>
    <t xml:space="preserve">Ivabradin 5 mg </t>
  </si>
  <si>
    <t>Lamotriginum 100 mg</t>
  </si>
  <si>
    <t>Lamotriginum 50 mg</t>
  </si>
  <si>
    <t>Latanoprost 50 mcg/ml 2.5 ml</t>
  </si>
  <si>
    <t>Levothyroxinum 50mcg</t>
  </si>
  <si>
    <t>Levothyroxinum 75mcg</t>
  </si>
  <si>
    <t>Levothyroxinum  125mcg</t>
  </si>
  <si>
    <t>Levodopa + Benserazidum 100 mg/25 disperg.</t>
  </si>
  <si>
    <t xml:space="preserve">Levodopa + Carbidopa 250/25 </t>
  </si>
  <si>
    <t xml:space="preserve">Melperon 25 mg </t>
  </si>
  <si>
    <t>Melperon 50 mg</t>
  </si>
  <si>
    <t>Memantin 10 mg</t>
  </si>
  <si>
    <t xml:space="preserve">Metoprolol 23,75  mg </t>
  </si>
  <si>
    <t>Metoprolol 47,5 mg</t>
  </si>
  <si>
    <t xml:space="preserve">Metformin 1000 mg </t>
  </si>
  <si>
    <t xml:space="preserve">Metformin 850 mg </t>
  </si>
  <si>
    <t xml:space="preserve">Metformin  500mg. </t>
  </si>
  <si>
    <t xml:space="preserve">Mirtazapin 15 mg </t>
  </si>
  <si>
    <t>Mirtazapin 30 mg</t>
  </si>
  <si>
    <t xml:space="preserve">Mirtazapin 45mg. </t>
  </si>
  <si>
    <t xml:space="preserve">Moxonidin 0.4 mg </t>
  </si>
  <si>
    <t xml:space="preserve">Moxonidin 0.2 mg </t>
  </si>
  <si>
    <t xml:space="preserve">Nebivolol 5 mg </t>
  </si>
  <si>
    <t xml:space="preserve">Moxonidin 0,3mg </t>
  </si>
  <si>
    <t xml:space="preserve">Oxcarbazepin 300 mg </t>
  </si>
  <si>
    <t xml:space="preserve">Oxcarbazepin 600 mg </t>
  </si>
  <si>
    <t xml:space="preserve">Olanzapin 10 mg </t>
  </si>
  <si>
    <t xml:space="preserve">Olanzapin 5mg </t>
  </si>
  <si>
    <t xml:space="preserve">Olanzapin 15 mg </t>
  </si>
  <si>
    <t xml:space="preserve">Quetiapin 200 mg  </t>
  </si>
  <si>
    <t xml:space="preserve">Quetiapin 300 mg pailg. veik. </t>
  </si>
  <si>
    <t xml:space="preserve">Quetiapin 400 mg pailg. veik. </t>
  </si>
  <si>
    <t xml:space="preserve">Paroxetin 20 mg </t>
  </si>
  <si>
    <t xml:space="preserve">Perindopril 5 mg </t>
  </si>
  <si>
    <t>Perindoprilum  et Amlodipinum 4 mg+5 mg</t>
  </si>
  <si>
    <t>Perindopril 10 mg</t>
  </si>
  <si>
    <t>Perindopril / Amlodipin 10/10 mg</t>
  </si>
  <si>
    <t>Perindopril / Amlodipin 10/5 mg</t>
  </si>
  <si>
    <t>Perindopril / Indapamid 10/2.5 mg</t>
  </si>
  <si>
    <t xml:space="preserve">Perindopril / Indapamid 5/1.25 mg </t>
  </si>
  <si>
    <t>Perindopril/Indapamid/Amlodipin 8 mg+10 mg+2,5 mg</t>
  </si>
  <si>
    <t>Perindopril/Indapamid/Amlodipin 10mg/2,5mg/5mg</t>
  </si>
  <si>
    <t>Perindopril/Indapamid/Amlodipin 5mg/1,25mg/5mg</t>
  </si>
  <si>
    <t>Risperidonum 50mcg  N1</t>
  </si>
  <si>
    <t>Risperidonum 37,5mg  N1</t>
  </si>
  <si>
    <t xml:space="preserve">Risperidon 2 mg </t>
  </si>
  <si>
    <t xml:space="preserve">Rosuvastatinum 15 mg </t>
  </si>
  <si>
    <t>Rosuvastatinum 5mg</t>
  </si>
  <si>
    <t>Rosuvastatinum 30mg</t>
  </si>
  <si>
    <t xml:space="preserve">Sertralin 50 mg </t>
  </si>
  <si>
    <t xml:space="preserve">Spironolacton 25 mg </t>
  </si>
  <si>
    <t>Spironolacton 50 mg</t>
  </si>
  <si>
    <t>Tiapridum 100 mg</t>
  </si>
  <si>
    <t xml:space="preserve">Topiramatum 100 mg </t>
  </si>
  <si>
    <t xml:space="preserve">Trihexyphenidyl 2 mg </t>
  </si>
  <si>
    <t>Torazemid 10 mg</t>
  </si>
  <si>
    <t>Verapamil / Trandolapril 180/2 mg</t>
  </si>
  <si>
    <t xml:space="preserve">Zuklopentixolum 10 mg </t>
  </si>
  <si>
    <t xml:space="preserve">Zuklopentixolum 200 mg/ml amp </t>
  </si>
  <si>
    <t>tūbelė</t>
  </si>
  <si>
    <t>Mato vnt.</t>
  </si>
  <si>
    <t xml:space="preserve"> PVM suma</t>
  </si>
  <si>
    <t>Bendra pasiūlymo suma  ( apmokama iš PSDF ir paciento priemokos suma) su PVM:</t>
  </si>
  <si>
    <t>Iš viso:</t>
  </si>
  <si>
    <t>KOMPENSUOJAMŲ VAISTŲ KAINOS</t>
  </si>
  <si>
    <t>Tiekėjo pavadinimas</t>
  </si>
  <si>
    <t>Vieneto priemokos suma esant 100% kompensavimui, Eur be PVM /mato vnt</t>
  </si>
  <si>
    <t>Bendra suma, Eur be PVM (apmokama iš PSDF) (5*6)</t>
  </si>
  <si>
    <t>Priemokos suma esant 100 % kompensavimui, Eur be PVM (5*8)</t>
  </si>
  <si>
    <t>x</t>
  </si>
  <si>
    <t>Mes siūlome šias prekes:</t>
  </si>
  <si>
    <t>Pacientų priemokos suma be PVM</t>
  </si>
  <si>
    <t>Pacientų priemokos suma su PVM esant 100 % kompensavimui, naudojama pasiūlymų vertinimui</t>
  </si>
  <si>
    <t>Bendra pasiūlymo suma ( apmokama iš PSDF ir paciento priemokos suma) be PVM (7 ir 9 stulpelių sumos):</t>
  </si>
  <si>
    <t>Vaisto bedrinis pavadinimas ir/arba vaisto veiklioji medžiaga</t>
  </si>
  <si>
    <t>Siūlomo vaisto (prekės) pavadinimas, dozuotė, kiekis pakuotėje</t>
  </si>
  <si>
    <t>Pacientų priemokos suma be PVM esant 100 % kompensavimui, naudojama pasiūlymų vertinimui (9 stulpelio suma)</t>
  </si>
  <si>
    <t>Tiekėjo pasiūlymo priedas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</si>
</sst>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u/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5" fillId="0" borderId="9" xfId="0" applyFont="1" applyBorder="1" applyProtection="1"/>
    <xf numFmtId="0" fontId="5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6" fillId="0" borderId="20" xfId="0" applyFont="1" applyBorder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Protection="1"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Protection="1">
      <protection locked="0"/>
    </xf>
    <xf numFmtId="1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1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3" fillId="0" borderId="19" xfId="0" applyFont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/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1" fillId="0" borderId="17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 vertical="top" wrapText="1"/>
    </xf>
    <xf numFmtId="0" fontId="1" fillId="0" borderId="11" xfId="0" applyFont="1" applyBorder="1" applyAlignment="1" applyProtection="1">
      <alignment horizontal="left" vertical="top" wrapText="1"/>
    </xf>
    <xf numFmtId="0" fontId="2" fillId="0" borderId="11" xfId="0" applyFont="1" applyBorder="1" applyAlignment="1" applyProtection="1">
      <alignment horizontal="left" vertical="top" wrapText="1"/>
    </xf>
    <xf numFmtId="0" fontId="1" fillId="0" borderId="9" xfId="0" applyFont="1" applyBorder="1" applyAlignment="1" applyProtection="1">
      <alignment horizontal="justify" vertical="top" wrapText="1"/>
    </xf>
    <xf numFmtId="0" fontId="1" fillId="0" borderId="11" xfId="0" applyFont="1" applyBorder="1" applyAlignment="1" applyProtection="1">
      <alignment horizontal="justify" vertical="top" wrapText="1"/>
    </xf>
    <xf numFmtId="0" fontId="2" fillId="0" borderId="11" xfId="0" applyFont="1" applyBorder="1" applyAlignment="1" applyProtection="1">
      <alignment horizontal="justify" vertical="top" wrapText="1"/>
    </xf>
    <xf numFmtId="0" fontId="5" fillId="0" borderId="0" xfId="0" applyFont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/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10" xfId="0" applyNumberFormat="1" applyFont="1" applyFill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left" vertical="top" wrapText="1"/>
    </xf>
    <xf numFmtId="0" fontId="1" fillId="0" borderId="11" xfId="0" applyFont="1" applyBorder="1" applyAlignment="1" applyProtection="1">
      <alignment vertical="top" wrapText="1"/>
    </xf>
    <xf numFmtId="0" fontId="2" fillId="0" borderId="14" xfId="0" applyFont="1" applyBorder="1" applyAlignment="1" applyProtection="1">
      <alignment horizontal="left" vertical="top" wrapText="1"/>
    </xf>
    <xf numFmtId="0" fontId="1" fillId="0" borderId="11" xfId="0" applyFont="1" applyBorder="1" applyAlignment="1" applyProtection="1">
      <alignment horizontal="left" vertical="top"/>
    </xf>
    <xf numFmtId="1" fontId="5" fillId="2" borderId="16" xfId="0" applyNumberFormat="1" applyFont="1" applyFill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left" vertical="top"/>
    </xf>
    <xf numFmtId="1" fontId="5" fillId="2" borderId="18" xfId="0" applyNumberFormat="1" applyFont="1" applyFill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left" vertical="top"/>
    </xf>
    <xf numFmtId="1" fontId="5" fillId="2" borderId="11" xfId="0" applyNumberFormat="1" applyFont="1" applyFill="1" applyBorder="1" applyAlignment="1" applyProtection="1">
      <alignment horizontal="center" vertical="center" wrapText="1"/>
    </xf>
    <xf numFmtId="0" fontId="1" fillId="0" borderId="11" xfId="0" applyFont="1" applyBorder="1" applyProtection="1"/>
    <xf numFmtId="3" fontId="1" fillId="0" borderId="11" xfId="0" applyNumberFormat="1" applyFont="1" applyBorder="1" applyAlignment="1" applyProtection="1">
      <alignment horizontal="left" vertical="top" wrapText="1"/>
    </xf>
    <xf numFmtId="0" fontId="2" fillId="0" borderId="11" xfId="0" applyFont="1" applyBorder="1" applyAlignment="1" applyProtection="1">
      <alignment vertical="top"/>
    </xf>
    <xf numFmtId="0" fontId="3" fillId="0" borderId="11" xfId="0" applyFont="1" applyBorder="1" applyProtection="1"/>
    <xf numFmtId="0" fontId="4" fillId="0" borderId="11" xfId="0" applyFont="1" applyBorder="1" applyAlignment="1" applyProtection="1">
      <alignment vertical="top"/>
    </xf>
    <xf numFmtId="0" fontId="4" fillId="0" borderId="11" xfId="0" applyFont="1" applyBorder="1" applyAlignment="1" applyProtection="1">
      <alignment horizontal="left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0"/>
  <sheetViews>
    <sheetView tabSelected="1" workbookViewId="0">
      <selection activeCell="M8" sqref="M8"/>
    </sheetView>
  </sheetViews>
  <sheetFormatPr defaultRowHeight="15.75" x14ac:dyDescent="0.25"/>
  <cols>
    <col min="1" max="1" width="7.42578125" style="3" customWidth="1"/>
    <col min="2" max="2" width="33.7109375" style="3" customWidth="1"/>
    <col min="3" max="3" width="26.140625" style="3" customWidth="1"/>
    <col min="4" max="4" width="9.140625" style="3"/>
    <col min="5" max="5" width="14.7109375" style="3" customWidth="1"/>
    <col min="6" max="6" width="15.7109375" style="3" customWidth="1"/>
    <col min="7" max="8" width="14.5703125" style="3" customWidth="1"/>
    <col min="9" max="9" width="17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45" t="s">
        <v>134</v>
      </c>
      <c r="H1" s="45"/>
      <c r="I1" s="45"/>
    </row>
    <row r="2" spans="1:9" x14ac:dyDescent="0.25">
      <c r="A2" s="2"/>
      <c r="B2" s="4"/>
      <c r="C2" s="2"/>
      <c r="D2" s="2"/>
      <c r="E2" s="2"/>
      <c r="F2" s="2"/>
      <c r="G2" s="2"/>
      <c r="H2" s="2"/>
      <c r="I2" s="2"/>
    </row>
    <row r="3" spans="1:9" x14ac:dyDescent="0.25">
      <c r="A3" s="2"/>
      <c r="B3" s="2" t="s">
        <v>122</v>
      </c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</row>
    <row r="5" spans="1:9" x14ac:dyDescent="0.25">
      <c r="A5" s="2"/>
      <c r="B5" s="2"/>
      <c r="C5" s="5" t="s">
        <v>121</v>
      </c>
      <c r="D5" s="5"/>
      <c r="E5" s="6"/>
      <c r="F5" s="2"/>
      <c r="G5" s="2"/>
      <c r="H5" s="2"/>
      <c r="I5" s="2"/>
    </row>
    <row r="6" spans="1:9" x14ac:dyDescent="0.25">
      <c r="A6" s="2" t="s">
        <v>127</v>
      </c>
      <c r="B6" s="2"/>
      <c r="C6" s="2"/>
      <c r="D6" s="6"/>
      <c r="E6" s="6"/>
      <c r="F6" s="6"/>
      <c r="G6" s="6"/>
      <c r="H6" s="6"/>
      <c r="I6" s="2"/>
    </row>
    <row r="7" spans="1:9" ht="16.5" thickBot="1" x14ac:dyDescent="0.3">
      <c r="A7" s="2"/>
      <c r="B7" s="2"/>
      <c r="C7" s="2"/>
      <c r="D7" s="2"/>
      <c r="E7" s="2"/>
      <c r="F7" s="2"/>
      <c r="G7" s="2"/>
      <c r="H7" s="2"/>
      <c r="I7" s="2"/>
    </row>
    <row r="8" spans="1:9" ht="126.75" thickBot="1" x14ac:dyDescent="0.3">
      <c r="A8" s="50" t="s">
        <v>0</v>
      </c>
      <c r="B8" s="51" t="s">
        <v>131</v>
      </c>
      <c r="C8" s="7" t="s">
        <v>132</v>
      </c>
      <c r="D8" s="51" t="s">
        <v>117</v>
      </c>
      <c r="E8" s="49" t="s">
        <v>4</v>
      </c>
      <c r="F8" s="8" t="s">
        <v>5</v>
      </c>
      <c r="G8" s="52" t="s">
        <v>124</v>
      </c>
      <c r="H8" s="8" t="s">
        <v>123</v>
      </c>
      <c r="I8" s="52" t="s">
        <v>125</v>
      </c>
    </row>
    <row r="9" spans="1:9" ht="16.5" thickBot="1" x14ac:dyDescent="0.3">
      <c r="A9" s="53">
        <v>1</v>
      </c>
      <c r="B9" s="54">
        <v>2</v>
      </c>
      <c r="C9" s="9">
        <v>3</v>
      </c>
      <c r="D9" s="54">
        <v>4</v>
      </c>
      <c r="E9" s="54">
        <v>5</v>
      </c>
      <c r="F9" s="9">
        <v>6</v>
      </c>
      <c r="G9" s="54">
        <v>7</v>
      </c>
      <c r="H9" s="9">
        <v>8</v>
      </c>
      <c r="I9" s="54">
        <v>9</v>
      </c>
    </row>
    <row r="10" spans="1:9" x14ac:dyDescent="0.25">
      <c r="A10" s="55">
        <v>1</v>
      </c>
      <c r="B10" s="39" t="s">
        <v>6</v>
      </c>
      <c r="C10" s="10"/>
      <c r="D10" s="42" t="s">
        <v>1</v>
      </c>
      <c r="E10" s="39">
        <v>1000</v>
      </c>
      <c r="F10" s="11"/>
      <c r="G10" s="1">
        <f>E10*F10</f>
        <v>0</v>
      </c>
      <c r="H10" s="12"/>
      <c r="I10" s="1">
        <f>E10*H10</f>
        <v>0</v>
      </c>
    </row>
    <row r="11" spans="1:9" x14ac:dyDescent="0.25">
      <c r="A11" s="56">
        <v>2</v>
      </c>
      <c r="B11" s="40" t="s">
        <v>7</v>
      </c>
      <c r="C11" s="13"/>
      <c r="D11" s="43" t="s">
        <v>1</v>
      </c>
      <c r="E11" s="40">
        <v>750</v>
      </c>
      <c r="F11" s="14"/>
      <c r="G11" s="1">
        <f t="shared" ref="G11:G74" si="0">E11*F11</f>
        <v>0</v>
      </c>
      <c r="H11" s="15"/>
      <c r="I11" s="1">
        <f t="shared" ref="I11:I74" si="1">E11*H11</f>
        <v>0</v>
      </c>
    </row>
    <row r="12" spans="1:9" x14ac:dyDescent="0.25">
      <c r="A12" s="56">
        <v>3</v>
      </c>
      <c r="B12" s="40" t="s">
        <v>8</v>
      </c>
      <c r="C12" s="16"/>
      <c r="D12" s="43" t="s">
        <v>1</v>
      </c>
      <c r="E12" s="40">
        <v>250</v>
      </c>
      <c r="F12" s="14"/>
      <c r="G12" s="1">
        <f t="shared" si="0"/>
        <v>0</v>
      </c>
      <c r="H12" s="15"/>
      <c r="I12" s="1">
        <f t="shared" si="1"/>
        <v>0</v>
      </c>
    </row>
    <row r="13" spans="1:9" x14ac:dyDescent="0.25">
      <c r="A13" s="56">
        <v>4</v>
      </c>
      <c r="B13" s="41" t="s">
        <v>9</v>
      </c>
      <c r="C13" s="17"/>
      <c r="D13" s="44" t="s">
        <v>1</v>
      </c>
      <c r="E13" s="41">
        <v>900</v>
      </c>
      <c r="F13" s="14"/>
      <c r="G13" s="1">
        <f t="shared" si="0"/>
        <v>0</v>
      </c>
      <c r="H13" s="15"/>
      <c r="I13" s="1">
        <f t="shared" si="1"/>
        <v>0</v>
      </c>
    </row>
    <row r="14" spans="1:9" x14ac:dyDescent="0.25">
      <c r="A14" s="56">
        <v>5</v>
      </c>
      <c r="B14" s="40" t="s">
        <v>10</v>
      </c>
      <c r="C14" s="17"/>
      <c r="D14" s="43" t="s">
        <v>1</v>
      </c>
      <c r="E14" s="40">
        <v>1650</v>
      </c>
      <c r="F14" s="14"/>
      <c r="G14" s="1">
        <f t="shared" si="0"/>
        <v>0</v>
      </c>
      <c r="H14" s="15"/>
      <c r="I14" s="1">
        <f t="shared" si="1"/>
        <v>0</v>
      </c>
    </row>
    <row r="15" spans="1:9" x14ac:dyDescent="0.25">
      <c r="A15" s="56">
        <v>6</v>
      </c>
      <c r="B15" s="40" t="s">
        <v>11</v>
      </c>
      <c r="C15" s="17"/>
      <c r="D15" s="43" t="s">
        <v>1</v>
      </c>
      <c r="E15" s="40">
        <v>4560</v>
      </c>
      <c r="F15" s="14"/>
      <c r="G15" s="1">
        <f t="shared" si="0"/>
        <v>0</v>
      </c>
      <c r="H15" s="15"/>
      <c r="I15" s="1">
        <f t="shared" si="1"/>
        <v>0</v>
      </c>
    </row>
    <row r="16" spans="1:9" x14ac:dyDescent="0.25">
      <c r="A16" s="56">
        <v>7</v>
      </c>
      <c r="B16" s="40" t="s">
        <v>12</v>
      </c>
      <c r="C16" s="17"/>
      <c r="D16" s="43" t="s">
        <v>1</v>
      </c>
      <c r="E16" s="40">
        <v>600</v>
      </c>
      <c r="F16" s="14"/>
      <c r="G16" s="1">
        <f t="shared" si="0"/>
        <v>0</v>
      </c>
      <c r="H16" s="15"/>
      <c r="I16" s="1">
        <f t="shared" si="1"/>
        <v>0</v>
      </c>
    </row>
    <row r="17" spans="1:9" x14ac:dyDescent="0.25">
      <c r="A17" s="56">
        <v>8</v>
      </c>
      <c r="B17" s="40" t="s">
        <v>13</v>
      </c>
      <c r="C17" s="17"/>
      <c r="D17" s="43" t="s">
        <v>1</v>
      </c>
      <c r="E17" s="40">
        <v>7650</v>
      </c>
      <c r="F17" s="14"/>
      <c r="G17" s="1">
        <f t="shared" si="0"/>
        <v>0</v>
      </c>
      <c r="H17" s="15"/>
      <c r="I17" s="1">
        <f t="shared" si="1"/>
        <v>0</v>
      </c>
    </row>
    <row r="18" spans="1:9" ht="31.5" x14ac:dyDescent="0.25">
      <c r="A18" s="56">
        <v>9</v>
      </c>
      <c r="B18" s="57" t="s">
        <v>14</v>
      </c>
      <c r="C18" s="17"/>
      <c r="D18" s="43" t="s">
        <v>1</v>
      </c>
      <c r="E18" s="40">
        <v>350</v>
      </c>
      <c r="F18" s="14"/>
      <c r="G18" s="1">
        <f t="shared" si="0"/>
        <v>0</v>
      </c>
      <c r="H18" s="15"/>
      <c r="I18" s="1">
        <f t="shared" si="1"/>
        <v>0</v>
      </c>
    </row>
    <row r="19" spans="1:9" x14ac:dyDescent="0.25">
      <c r="A19" s="56">
        <v>10</v>
      </c>
      <c r="B19" s="40" t="s">
        <v>15</v>
      </c>
      <c r="C19" s="17"/>
      <c r="D19" s="43" t="s">
        <v>1</v>
      </c>
      <c r="E19" s="40">
        <v>240</v>
      </c>
      <c r="F19" s="14"/>
      <c r="G19" s="1">
        <f t="shared" si="0"/>
        <v>0</v>
      </c>
      <c r="H19" s="15"/>
      <c r="I19" s="1">
        <f t="shared" si="1"/>
        <v>0</v>
      </c>
    </row>
    <row r="20" spans="1:9" x14ac:dyDescent="0.25">
      <c r="A20" s="56">
        <v>11</v>
      </c>
      <c r="B20" s="40" t="s">
        <v>16</v>
      </c>
      <c r="C20" s="17"/>
      <c r="D20" s="43" t="s">
        <v>1</v>
      </c>
      <c r="E20" s="40">
        <v>540</v>
      </c>
      <c r="F20" s="14"/>
      <c r="G20" s="1">
        <f t="shared" si="0"/>
        <v>0</v>
      </c>
      <c r="H20" s="15"/>
      <c r="I20" s="1">
        <f t="shared" si="1"/>
        <v>0</v>
      </c>
    </row>
    <row r="21" spans="1:9" x14ac:dyDescent="0.25">
      <c r="A21" s="56">
        <v>12</v>
      </c>
      <c r="B21" s="41" t="s">
        <v>17</v>
      </c>
      <c r="C21" s="17"/>
      <c r="D21" s="44" t="s">
        <v>1</v>
      </c>
      <c r="E21" s="41">
        <v>1200</v>
      </c>
      <c r="F21" s="14"/>
      <c r="G21" s="1">
        <f t="shared" si="0"/>
        <v>0</v>
      </c>
      <c r="H21" s="15"/>
      <c r="I21" s="1">
        <f t="shared" si="1"/>
        <v>0</v>
      </c>
    </row>
    <row r="22" spans="1:9" x14ac:dyDescent="0.25">
      <c r="A22" s="56">
        <v>13</v>
      </c>
      <c r="B22" s="40" t="s">
        <v>18</v>
      </c>
      <c r="C22" s="17"/>
      <c r="D22" s="43" t="s">
        <v>1</v>
      </c>
      <c r="E22" s="40">
        <v>540</v>
      </c>
      <c r="F22" s="14"/>
      <c r="G22" s="1">
        <f t="shared" si="0"/>
        <v>0</v>
      </c>
      <c r="H22" s="15"/>
      <c r="I22" s="1">
        <f t="shared" si="1"/>
        <v>0</v>
      </c>
    </row>
    <row r="23" spans="1:9" x14ac:dyDescent="0.25">
      <c r="A23" s="56">
        <v>14</v>
      </c>
      <c r="B23" s="40" t="s">
        <v>19</v>
      </c>
      <c r="C23" s="17"/>
      <c r="D23" s="43" t="s">
        <v>1</v>
      </c>
      <c r="E23" s="40">
        <v>360</v>
      </c>
      <c r="F23" s="14"/>
      <c r="G23" s="1">
        <f t="shared" si="0"/>
        <v>0</v>
      </c>
      <c r="H23" s="15"/>
      <c r="I23" s="1">
        <f t="shared" si="1"/>
        <v>0</v>
      </c>
    </row>
    <row r="24" spans="1:9" x14ac:dyDescent="0.25">
      <c r="A24" s="56">
        <v>15</v>
      </c>
      <c r="B24" s="40" t="s">
        <v>20</v>
      </c>
      <c r="C24" s="17"/>
      <c r="D24" s="43" t="s">
        <v>1</v>
      </c>
      <c r="E24" s="40">
        <v>360</v>
      </c>
      <c r="F24" s="14"/>
      <c r="G24" s="1">
        <f t="shared" si="0"/>
        <v>0</v>
      </c>
      <c r="H24" s="15"/>
      <c r="I24" s="1">
        <f t="shared" si="1"/>
        <v>0</v>
      </c>
    </row>
    <row r="25" spans="1:9" x14ac:dyDescent="0.25">
      <c r="A25" s="56">
        <v>16</v>
      </c>
      <c r="B25" s="40" t="s">
        <v>21</v>
      </c>
      <c r="C25" s="17"/>
      <c r="D25" s="43" t="s">
        <v>116</v>
      </c>
      <c r="E25" s="40">
        <v>18</v>
      </c>
      <c r="F25" s="14"/>
      <c r="G25" s="1">
        <f t="shared" si="0"/>
        <v>0</v>
      </c>
      <c r="H25" s="15"/>
      <c r="I25" s="1">
        <f t="shared" si="1"/>
        <v>0</v>
      </c>
    </row>
    <row r="26" spans="1:9" ht="31.5" x14ac:dyDescent="0.25">
      <c r="A26" s="56">
        <v>17</v>
      </c>
      <c r="B26" s="58" t="s">
        <v>22</v>
      </c>
      <c r="C26" s="17"/>
      <c r="D26" s="43" t="s">
        <v>1</v>
      </c>
      <c r="E26" s="40">
        <v>2430</v>
      </c>
      <c r="F26" s="14"/>
      <c r="G26" s="1">
        <f t="shared" si="0"/>
        <v>0</v>
      </c>
      <c r="H26" s="15"/>
      <c r="I26" s="1">
        <f t="shared" si="1"/>
        <v>0</v>
      </c>
    </row>
    <row r="27" spans="1:9" ht="18.75" customHeight="1" x14ac:dyDescent="0.25">
      <c r="A27" s="56">
        <v>18</v>
      </c>
      <c r="B27" s="40" t="s">
        <v>23</v>
      </c>
      <c r="C27" s="17"/>
      <c r="D27" s="43" t="s">
        <v>1</v>
      </c>
      <c r="E27" s="40">
        <v>810</v>
      </c>
      <c r="F27" s="14"/>
      <c r="G27" s="1">
        <f t="shared" si="0"/>
        <v>0</v>
      </c>
      <c r="H27" s="15"/>
      <c r="I27" s="1">
        <f t="shared" si="1"/>
        <v>0</v>
      </c>
    </row>
    <row r="28" spans="1:9" x14ac:dyDescent="0.25">
      <c r="A28" s="56">
        <v>19</v>
      </c>
      <c r="B28" s="58" t="s">
        <v>24</v>
      </c>
      <c r="C28" s="17"/>
      <c r="D28" s="43" t="s">
        <v>1</v>
      </c>
      <c r="E28" s="40">
        <v>1080</v>
      </c>
      <c r="F28" s="14"/>
      <c r="G28" s="1">
        <f t="shared" si="0"/>
        <v>0</v>
      </c>
      <c r="H28" s="15"/>
      <c r="I28" s="1">
        <f t="shared" si="1"/>
        <v>0</v>
      </c>
    </row>
    <row r="29" spans="1:9" ht="21" customHeight="1" x14ac:dyDescent="0.25">
      <c r="A29" s="56">
        <v>20</v>
      </c>
      <c r="B29" s="40" t="s">
        <v>25</v>
      </c>
      <c r="C29" s="17"/>
      <c r="D29" s="43" t="s">
        <v>1</v>
      </c>
      <c r="E29" s="40">
        <v>510</v>
      </c>
      <c r="F29" s="14"/>
      <c r="G29" s="1">
        <f t="shared" si="0"/>
        <v>0</v>
      </c>
      <c r="H29" s="15"/>
      <c r="I29" s="1">
        <f t="shared" si="1"/>
        <v>0</v>
      </c>
    </row>
    <row r="30" spans="1:9" x14ac:dyDescent="0.25">
      <c r="A30" s="56">
        <v>21</v>
      </c>
      <c r="B30" s="40" t="s">
        <v>26</v>
      </c>
      <c r="C30" s="17"/>
      <c r="D30" s="43" t="s">
        <v>1</v>
      </c>
      <c r="E30" s="40">
        <v>1008</v>
      </c>
      <c r="F30" s="14"/>
      <c r="G30" s="1">
        <f t="shared" si="0"/>
        <v>0</v>
      </c>
      <c r="H30" s="15"/>
      <c r="I30" s="1">
        <f t="shared" si="1"/>
        <v>0</v>
      </c>
    </row>
    <row r="31" spans="1:9" x14ac:dyDescent="0.25">
      <c r="A31" s="56">
        <v>22</v>
      </c>
      <c r="B31" s="40" t="s">
        <v>27</v>
      </c>
      <c r="C31" s="17"/>
      <c r="D31" s="43" t="s">
        <v>1</v>
      </c>
      <c r="E31" s="40">
        <v>1792</v>
      </c>
      <c r="F31" s="14"/>
      <c r="G31" s="1">
        <f t="shared" si="0"/>
        <v>0</v>
      </c>
      <c r="H31" s="15"/>
      <c r="I31" s="1">
        <f t="shared" si="1"/>
        <v>0</v>
      </c>
    </row>
    <row r="32" spans="1:9" x14ac:dyDescent="0.25">
      <c r="A32" s="56">
        <v>23</v>
      </c>
      <c r="B32" s="40" t="s">
        <v>28</v>
      </c>
      <c r="C32" s="17"/>
      <c r="D32" s="43" t="s">
        <v>1</v>
      </c>
      <c r="E32" s="40">
        <v>180</v>
      </c>
      <c r="F32" s="14"/>
      <c r="G32" s="1">
        <f t="shared" si="0"/>
        <v>0</v>
      </c>
      <c r="H32" s="15"/>
      <c r="I32" s="1">
        <f t="shared" si="1"/>
        <v>0</v>
      </c>
    </row>
    <row r="33" spans="1:9" x14ac:dyDescent="0.25">
      <c r="A33" s="56">
        <v>24</v>
      </c>
      <c r="B33" s="41" t="s">
        <v>29</v>
      </c>
      <c r="C33" s="17"/>
      <c r="D33" s="44" t="s">
        <v>1</v>
      </c>
      <c r="E33" s="41">
        <v>120</v>
      </c>
      <c r="F33" s="14"/>
      <c r="G33" s="1">
        <f t="shared" si="0"/>
        <v>0</v>
      </c>
      <c r="H33" s="15"/>
      <c r="I33" s="1">
        <f t="shared" si="1"/>
        <v>0</v>
      </c>
    </row>
    <row r="34" spans="1:9" x14ac:dyDescent="0.25">
      <c r="A34" s="56">
        <v>25</v>
      </c>
      <c r="B34" s="41" t="s">
        <v>30</v>
      </c>
      <c r="C34" s="17"/>
      <c r="D34" s="44" t="s">
        <v>1</v>
      </c>
      <c r="E34" s="41">
        <v>2100</v>
      </c>
      <c r="F34" s="14"/>
      <c r="G34" s="1">
        <f t="shared" si="0"/>
        <v>0</v>
      </c>
      <c r="H34" s="15"/>
      <c r="I34" s="1">
        <f t="shared" si="1"/>
        <v>0</v>
      </c>
    </row>
    <row r="35" spans="1:9" x14ac:dyDescent="0.25">
      <c r="A35" s="56">
        <v>26</v>
      </c>
      <c r="B35" s="41" t="s">
        <v>31</v>
      </c>
      <c r="C35" s="17"/>
      <c r="D35" s="44" t="s">
        <v>1</v>
      </c>
      <c r="E35" s="41">
        <v>1400</v>
      </c>
      <c r="F35" s="14"/>
      <c r="G35" s="1">
        <f t="shared" si="0"/>
        <v>0</v>
      </c>
      <c r="H35" s="15"/>
      <c r="I35" s="1">
        <f t="shared" si="1"/>
        <v>0</v>
      </c>
    </row>
    <row r="36" spans="1:9" x14ac:dyDescent="0.25">
      <c r="A36" s="56">
        <v>27</v>
      </c>
      <c r="B36" s="41" t="s">
        <v>32</v>
      </c>
      <c r="C36" s="17"/>
      <c r="D36" s="44" t="s">
        <v>1</v>
      </c>
      <c r="E36" s="41">
        <v>800</v>
      </c>
      <c r="F36" s="14"/>
      <c r="G36" s="1">
        <f t="shared" si="0"/>
        <v>0</v>
      </c>
      <c r="H36" s="15"/>
      <c r="I36" s="1">
        <f t="shared" si="1"/>
        <v>0</v>
      </c>
    </row>
    <row r="37" spans="1:9" x14ac:dyDescent="0.25">
      <c r="A37" s="56">
        <v>28</v>
      </c>
      <c r="B37" s="41" t="s">
        <v>33</v>
      </c>
      <c r="C37" s="17"/>
      <c r="D37" s="44" t="s">
        <v>1</v>
      </c>
      <c r="E37" s="41">
        <v>2970</v>
      </c>
      <c r="F37" s="14"/>
      <c r="G37" s="1">
        <f t="shared" si="0"/>
        <v>0</v>
      </c>
      <c r="H37" s="15"/>
      <c r="I37" s="1">
        <f t="shared" si="1"/>
        <v>0</v>
      </c>
    </row>
    <row r="38" spans="1:9" x14ac:dyDescent="0.25">
      <c r="A38" s="56">
        <v>29</v>
      </c>
      <c r="B38" s="59" t="s">
        <v>34</v>
      </c>
      <c r="C38" s="18"/>
      <c r="D38" s="44" t="s">
        <v>116</v>
      </c>
      <c r="E38" s="41">
        <v>12</v>
      </c>
      <c r="F38" s="14"/>
      <c r="G38" s="1">
        <f t="shared" si="0"/>
        <v>0</v>
      </c>
      <c r="H38" s="15"/>
      <c r="I38" s="1">
        <f t="shared" si="1"/>
        <v>0</v>
      </c>
    </row>
    <row r="39" spans="1:9" x14ac:dyDescent="0.25">
      <c r="A39" s="56">
        <v>30</v>
      </c>
      <c r="B39" s="40" t="s">
        <v>35</v>
      </c>
      <c r="C39" s="19"/>
      <c r="D39" s="43" t="s">
        <v>1</v>
      </c>
      <c r="E39" s="40">
        <v>630</v>
      </c>
      <c r="F39" s="14"/>
      <c r="G39" s="1">
        <f t="shared" si="0"/>
        <v>0</v>
      </c>
      <c r="H39" s="15"/>
      <c r="I39" s="1">
        <f t="shared" si="1"/>
        <v>0</v>
      </c>
    </row>
    <row r="40" spans="1:9" x14ac:dyDescent="0.25">
      <c r="A40" s="56">
        <v>31</v>
      </c>
      <c r="B40" s="41" t="s">
        <v>36</v>
      </c>
      <c r="C40" s="16"/>
      <c r="D40" s="44" t="s">
        <v>1</v>
      </c>
      <c r="E40" s="41">
        <v>280</v>
      </c>
      <c r="F40" s="14"/>
      <c r="G40" s="1">
        <f t="shared" si="0"/>
        <v>0</v>
      </c>
      <c r="H40" s="15"/>
      <c r="I40" s="1">
        <f t="shared" si="1"/>
        <v>0</v>
      </c>
    </row>
    <row r="41" spans="1:9" x14ac:dyDescent="0.25">
      <c r="A41" s="56">
        <v>32</v>
      </c>
      <c r="B41" s="41" t="s">
        <v>37</v>
      </c>
      <c r="C41" s="20"/>
      <c r="D41" s="44" t="s">
        <v>1</v>
      </c>
      <c r="E41" s="41">
        <v>13400</v>
      </c>
      <c r="F41" s="14"/>
      <c r="G41" s="1">
        <f t="shared" si="0"/>
        <v>0</v>
      </c>
      <c r="H41" s="15"/>
      <c r="I41" s="1">
        <f t="shared" si="1"/>
        <v>0</v>
      </c>
    </row>
    <row r="42" spans="1:9" x14ac:dyDescent="0.25">
      <c r="A42" s="56">
        <v>33</v>
      </c>
      <c r="B42" s="40" t="s">
        <v>38</v>
      </c>
      <c r="C42" s="17"/>
      <c r="D42" s="43" t="s">
        <v>2</v>
      </c>
      <c r="E42" s="40">
        <v>120</v>
      </c>
      <c r="F42" s="14"/>
      <c r="G42" s="1">
        <f t="shared" si="0"/>
        <v>0</v>
      </c>
      <c r="H42" s="15"/>
      <c r="I42" s="1">
        <f t="shared" si="1"/>
        <v>0</v>
      </c>
    </row>
    <row r="43" spans="1:9" x14ac:dyDescent="0.25">
      <c r="A43" s="56">
        <v>34</v>
      </c>
      <c r="B43" s="40" t="s">
        <v>39</v>
      </c>
      <c r="C43" s="17"/>
      <c r="D43" s="43" t="s">
        <v>2</v>
      </c>
      <c r="E43" s="40">
        <v>20</v>
      </c>
      <c r="F43" s="14"/>
      <c r="G43" s="1">
        <f t="shared" si="0"/>
        <v>0</v>
      </c>
      <c r="H43" s="15"/>
      <c r="I43" s="1">
        <f t="shared" si="1"/>
        <v>0</v>
      </c>
    </row>
    <row r="44" spans="1:9" x14ac:dyDescent="0.25">
      <c r="A44" s="56">
        <v>35</v>
      </c>
      <c r="B44" s="40" t="s">
        <v>40</v>
      </c>
      <c r="C44" s="17"/>
      <c r="D44" s="43" t="s">
        <v>1</v>
      </c>
      <c r="E44" s="40">
        <v>480</v>
      </c>
      <c r="F44" s="14"/>
      <c r="G44" s="1">
        <f t="shared" si="0"/>
        <v>0</v>
      </c>
      <c r="H44" s="15"/>
      <c r="I44" s="1">
        <f t="shared" si="1"/>
        <v>0</v>
      </c>
    </row>
    <row r="45" spans="1:9" x14ac:dyDescent="0.25">
      <c r="A45" s="56">
        <v>36</v>
      </c>
      <c r="B45" s="40" t="s">
        <v>41</v>
      </c>
      <c r="C45" s="17"/>
      <c r="D45" s="43" t="s">
        <v>1</v>
      </c>
      <c r="E45" s="40">
        <v>420</v>
      </c>
      <c r="F45" s="14"/>
      <c r="G45" s="1">
        <f t="shared" si="0"/>
        <v>0</v>
      </c>
      <c r="H45" s="15"/>
      <c r="I45" s="1">
        <f t="shared" si="1"/>
        <v>0</v>
      </c>
    </row>
    <row r="46" spans="1:9" x14ac:dyDescent="0.25">
      <c r="A46" s="56">
        <v>37</v>
      </c>
      <c r="B46" s="40" t="s">
        <v>42</v>
      </c>
      <c r="C46" s="17"/>
      <c r="D46" s="43" t="s">
        <v>1</v>
      </c>
      <c r="E46" s="40">
        <v>672</v>
      </c>
      <c r="F46" s="14"/>
      <c r="G46" s="1">
        <f t="shared" si="0"/>
        <v>0</v>
      </c>
      <c r="H46" s="15"/>
      <c r="I46" s="1">
        <f t="shared" si="1"/>
        <v>0</v>
      </c>
    </row>
    <row r="47" spans="1:9" ht="31.5" x14ac:dyDescent="0.25">
      <c r="A47" s="56">
        <v>38</v>
      </c>
      <c r="B47" s="40" t="s">
        <v>43</v>
      </c>
      <c r="C47" s="17"/>
      <c r="D47" s="43" t="s">
        <v>3</v>
      </c>
      <c r="E47" s="40">
        <v>50</v>
      </c>
      <c r="F47" s="14"/>
      <c r="G47" s="1">
        <f t="shared" si="0"/>
        <v>0</v>
      </c>
      <c r="H47" s="15"/>
      <c r="I47" s="1">
        <f t="shared" si="1"/>
        <v>0</v>
      </c>
    </row>
    <row r="48" spans="1:9" ht="31.5" x14ac:dyDescent="0.25">
      <c r="A48" s="56">
        <v>39</v>
      </c>
      <c r="B48" s="57" t="s">
        <v>44</v>
      </c>
      <c r="C48" s="17"/>
      <c r="D48" s="43" t="s">
        <v>1</v>
      </c>
      <c r="E48" s="40">
        <v>1800</v>
      </c>
      <c r="F48" s="14"/>
      <c r="G48" s="1">
        <f t="shared" si="0"/>
        <v>0</v>
      </c>
      <c r="H48" s="15"/>
      <c r="I48" s="1">
        <f t="shared" si="1"/>
        <v>0</v>
      </c>
    </row>
    <row r="49" spans="1:9" x14ac:dyDescent="0.25">
      <c r="A49" s="56">
        <v>40</v>
      </c>
      <c r="B49" s="40" t="s">
        <v>45</v>
      </c>
      <c r="C49" s="17"/>
      <c r="D49" s="43" t="s">
        <v>1</v>
      </c>
      <c r="E49" s="40">
        <v>1290</v>
      </c>
      <c r="F49" s="14"/>
      <c r="G49" s="1">
        <f t="shared" si="0"/>
        <v>0</v>
      </c>
      <c r="H49" s="15"/>
      <c r="I49" s="1">
        <f t="shared" si="1"/>
        <v>0</v>
      </c>
    </row>
    <row r="50" spans="1:9" x14ac:dyDescent="0.25">
      <c r="A50" s="56">
        <v>41</v>
      </c>
      <c r="B50" s="40" t="s">
        <v>46</v>
      </c>
      <c r="C50" s="17"/>
      <c r="D50" s="43" t="s">
        <v>116</v>
      </c>
      <c r="E50" s="40">
        <v>20</v>
      </c>
      <c r="F50" s="14"/>
      <c r="G50" s="1">
        <f t="shared" si="0"/>
        <v>0</v>
      </c>
      <c r="H50" s="15"/>
      <c r="I50" s="1">
        <f t="shared" si="1"/>
        <v>0</v>
      </c>
    </row>
    <row r="51" spans="1:9" x14ac:dyDescent="0.25">
      <c r="A51" s="56">
        <v>42</v>
      </c>
      <c r="B51" s="41" t="s">
        <v>47</v>
      </c>
      <c r="C51" s="17"/>
      <c r="D51" s="44" t="s">
        <v>1</v>
      </c>
      <c r="E51" s="41">
        <v>7020</v>
      </c>
      <c r="F51" s="14"/>
      <c r="G51" s="1">
        <f t="shared" si="0"/>
        <v>0</v>
      </c>
      <c r="H51" s="15"/>
      <c r="I51" s="1">
        <f t="shared" si="1"/>
        <v>0</v>
      </c>
    </row>
    <row r="52" spans="1:9" x14ac:dyDescent="0.25">
      <c r="A52" s="56">
        <v>43</v>
      </c>
      <c r="B52" s="41" t="s">
        <v>48</v>
      </c>
      <c r="C52" s="17"/>
      <c r="D52" s="44" t="s">
        <v>1</v>
      </c>
      <c r="E52" s="41">
        <v>14400</v>
      </c>
      <c r="F52" s="14"/>
      <c r="G52" s="1">
        <f t="shared" si="0"/>
        <v>0</v>
      </c>
      <c r="H52" s="15"/>
      <c r="I52" s="1">
        <f t="shared" si="1"/>
        <v>0</v>
      </c>
    </row>
    <row r="53" spans="1:9" ht="31.5" x14ac:dyDescent="0.25">
      <c r="A53" s="56">
        <v>44</v>
      </c>
      <c r="B53" s="40" t="s">
        <v>49</v>
      </c>
      <c r="C53" s="17"/>
      <c r="D53" s="43" t="s">
        <v>2</v>
      </c>
      <c r="E53" s="40">
        <v>8670</v>
      </c>
      <c r="F53" s="14"/>
      <c r="G53" s="1">
        <f t="shared" si="0"/>
        <v>0</v>
      </c>
      <c r="H53" s="15"/>
      <c r="I53" s="1">
        <f t="shared" si="1"/>
        <v>0</v>
      </c>
    </row>
    <row r="54" spans="1:9" x14ac:dyDescent="0.25">
      <c r="A54" s="56">
        <v>45</v>
      </c>
      <c r="B54" s="40" t="s">
        <v>50</v>
      </c>
      <c r="C54" s="17"/>
      <c r="D54" s="43" t="s">
        <v>1</v>
      </c>
      <c r="E54" s="40">
        <v>66650</v>
      </c>
      <c r="F54" s="14"/>
      <c r="G54" s="1">
        <f t="shared" si="0"/>
        <v>0</v>
      </c>
      <c r="H54" s="15"/>
      <c r="I54" s="1">
        <f t="shared" si="1"/>
        <v>0</v>
      </c>
    </row>
    <row r="55" spans="1:9" x14ac:dyDescent="0.25">
      <c r="A55" s="56">
        <v>46</v>
      </c>
      <c r="B55" s="40" t="s">
        <v>51</v>
      </c>
      <c r="C55" s="17"/>
      <c r="D55" s="43" t="s">
        <v>1</v>
      </c>
      <c r="E55" s="40">
        <v>4620</v>
      </c>
      <c r="F55" s="14"/>
      <c r="G55" s="1">
        <f t="shared" si="0"/>
        <v>0</v>
      </c>
      <c r="H55" s="15"/>
      <c r="I55" s="1">
        <f t="shared" si="1"/>
        <v>0</v>
      </c>
    </row>
    <row r="56" spans="1:9" x14ac:dyDescent="0.25">
      <c r="A56" s="56">
        <v>47</v>
      </c>
      <c r="B56" s="40" t="s">
        <v>52</v>
      </c>
      <c r="C56" s="17"/>
      <c r="D56" s="43" t="s">
        <v>1</v>
      </c>
      <c r="E56" s="40">
        <v>300</v>
      </c>
      <c r="F56" s="14"/>
      <c r="G56" s="1">
        <f t="shared" si="0"/>
        <v>0</v>
      </c>
      <c r="H56" s="15"/>
      <c r="I56" s="1">
        <f t="shared" si="1"/>
        <v>0</v>
      </c>
    </row>
    <row r="57" spans="1:9" x14ac:dyDescent="0.25">
      <c r="A57" s="56">
        <v>48</v>
      </c>
      <c r="B57" s="40" t="s">
        <v>53</v>
      </c>
      <c r="C57" s="17"/>
      <c r="D57" s="43" t="s">
        <v>1</v>
      </c>
      <c r="E57" s="40">
        <v>1500</v>
      </c>
      <c r="F57" s="14"/>
      <c r="G57" s="1">
        <f t="shared" si="0"/>
        <v>0</v>
      </c>
      <c r="H57" s="15"/>
      <c r="I57" s="1">
        <f t="shared" si="1"/>
        <v>0</v>
      </c>
    </row>
    <row r="58" spans="1:9" x14ac:dyDescent="0.25">
      <c r="A58" s="56">
        <v>49</v>
      </c>
      <c r="B58" s="40" t="s">
        <v>54</v>
      </c>
      <c r="C58" s="17"/>
      <c r="D58" s="43" t="s">
        <v>1</v>
      </c>
      <c r="E58" s="40">
        <v>500</v>
      </c>
      <c r="F58" s="14"/>
      <c r="G58" s="1">
        <f t="shared" si="0"/>
        <v>0</v>
      </c>
      <c r="H58" s="15"/>
      <c r="I58" s="1">
        <f t="shared" si="1"/>
        <v>0</v>
      </c>
    </row>
    <row r="59" spans="1:9" x14ac:dyDescent="0.25">
      <c r="A59" s="56">
        <v>50</v>
      </c>
      <c r="B59" s="40" t="s">
        <v>55</v>
      </c>
      <c r="C59" s="17"/>
      <c r="D59" s="43" t="s">
        <v>1</v>
      </c>
      <c r="E59" s="40">
        <v>400</v>
      </c>
      <c r="F59" s="14"/>
      <c r="G59" s="1">
        <f t="shared" si="0"/>
        <v>0</v>
      </c>
      <c r="H59" s="15"/>
      <c r="I59" s="1">
        <f t="shared" si="1"/>
        <v>0</v>
      </c>
    </row>
    <row r="60" spans="1:9" x14ac:dyDescent="0.25">
      <c r="A60" s="56">
        <v>51</v>
      </c>
      <c r="B60" s="60" t="s">
        <v>56</v>
      </c>
      <c r="C60" s="17"/>
      <c r="D60" s="43" t="s">
        <v>1</v>
      </c>
      <c r="E60" s="43">
        <v>840</v>
      </c>
      <c r="F60" s="14"/>
      <c r="G60" s="1">
        <f t="shared" si="0"/>
        <v>0</v>
      </c>
      <c r="H60" s="15"/>
      <c r="I60" s="1">
        <f t="shared" si="1"/>
        <v>0</v>
      </c>
    </row>
    <row r="61" spans="1:9" x14ac:dyDescent="0.25">
      <c r="A61" s="56">
        <v>52</v>
      </c>
      <c r="B61" s="40" t="s">
        <v>57</v>
      </c>
      <c r="C61" s="17"/>
      <c r="D61" s="43" t="s">
        <v>1</v>
      </c>
      <c r="E61" s="43">
        <v>150</v>
      </c>
      <c r="F61" s="14"/>
      <c r="G61" s="1">
        <f t="shared" si="0"/>
        <v>0</v>
      </c>
      <c r="H61" s="15"/>
      <c r="I61" s="1">
        <f t="shared" si="1"/>
        <v>0</v>
      </c>
    </row>
    <row r="62" spans="1:9" x14ac:dyDescent="0.25">
      <c r="A62" s="56">
        <v>53</v>
      </c>
      <c r="B62" s="40" t="s">
        <v>58</v>
      </c>
      <c r="C62" s="17"/>
      <c r="D62" s="43" t="s">
        <v>1</v>
      </c>
      <c r="E62" s="40">
        <v>1316</v>
      </c>
      <c r="F62" s="14"/>
      <c r="G62" s="1">
        <f t="shared" si="0"/>
        <v>0</v>
      </c>
      <c r="H62" s="15"/>
      <c r="I62" s="1">
        <f t="shared" si="1"/>
        <v>0</v>
      </c>
    </row>
    <row r="63" spans="1:9" x14ac:dyDescent="0.25">
      <c r="A63" s="56">
        <v>54</v>
      </c>
      <c r="B63" s="40" t="s">
        <v>59</v>
      </c>
      <c r="C63" s="17"/>
      <c r="D63" s="43" t="s">
        <v>1</v>
      </c>
      <c r="E63" s="40">
        <v>504</v>
      </c>
      <c r="F63" s="14"/>
      <c r="G63" s="1">
        <f t="shared" si="0"/>
        <v>0</v>
      </c>
      <c r="H63" s="15"/>
      <c r="I63" s="1">
        <f t="shared" si="1"/>
        <v>0</v>
      </c>
    </row>
    <row r="64" spans="1:9" ht="21" customHeight="1" x14ac:dyDescent="0.25">
      <c r="A64" s="56">
        <v>55</v>
      </c>
      <c r="B64" s="40" t="s">
        <v>60</v>
      </c>
      <c r="C64" s="17"/>
      <c r="D64" s="43" t="s">
        <v>3</v>
      </c>
      <c r="E64" s="40">
        <v>6</v>
      </c>
      <c r="F64" s="14"/>
      <c r="G64" s="1">
        <f t="shared" si="0"/>
        <v>0</v>
      </c>
      <c r="H64" s="15"/>
      <c r="I64" s="1">
        <f t="shared" si="1"/>
        <v>0</v>
      </c>
    </row>
    <row r="65" spans="1:9" x14ac:dyDescent="0.25">
      <c r="A65" s="56">
        <v>56</v>
      </c>
      <c r="B65" s="40" t="s">
        <v>61</v>
      </c>
      <c r="C65" s="17"/>
      <c r="D65" s="43" t="s">
        <v>116</v>
      </c>
      <c r="E65" s="40">
        <v>600</v>
      </c>
      <c r="F65" s="14"/>
      <c r="G65" s="1">
        <f t="shared" si="0"/>
        <v>0</v>
      </c>
      <c r="H65" s="15"/>
      <c r="I65" s="1">
        <f t="shared" si="1"/>
        <v>0</v>
      </c>
    </row>
    <row r="66" spans="1:9" x14ac:dyDescent="0.25">
      <c r="A66" s="56">
        <v>57</v>
      </c>
      <c r="B66" s="40" t="s">
        <v>62</v>
      </c>
      <c r="C66" s="17"/>
      <c r="D66" s="43" t="s">
        <v>1</v>
      </c>
      <c r="E66" s="40">
        <v>1200</v>
      </c>
      <c r="F66" s="14"/>
      <c r="G66" s="1">
        <f t="shared" si="0"/>
        <v>0</v>
      </c>
      <c r="H66" s="15"/>
      <c r="I66" s="1">
        <f t="shared" si="1"/>
        <v>0</v>
      </c>
    </row>
    <row r="67" spans="1:9" x14ac:dyDescent="0.25">
      <c r="A67" s="56">
        <v>58</v>
      </c>
      <c r="B67" s="40" t="s">
        <v>63</v>
      </c>
      <c r="C67" s="17"/>
      <c r="D67" s="43" t="s">
        <v>1</v>
      </c>
      <c r="E67" s="40">
        <v>900</v>
      </c>
      <c r="F67" s="14"/>
      <c r="G67" s="1">
        <f t="shared" si="0"/>
        <v>0</v>
      </c>
      <c r="H67" s="15"/>
      <c r="I67" s="1">
        <f t="shared" si="1"/>
        <v>0</v>
      </c>
    </row>
    <row r="68" spans="1:9" ht="31.5" x14ac:dyDescent="0.25">
      <c r="A68" s="56">
        <v>59</v>
      </c>
      <c r="B68" s="40" t="s">
        <v>64</v>
      </c>
      <c r="C68" s="17"/>
      <c r="D68" s="43" t="s">
        <v>1</v>
      </c>
      <c r="E68" s="40">
        <v>1000</v>
      </c>
      <c r="F68" s="14"/>
      <c r="G68" s="1">
        <f t="shared" si="0"/>
        <v>0</v>
      </c>
      <c r="H68" s="15"/>
      <c r="I68" s="1">
        <f t="shared" si="1"/>
        <v>0</v>
      </c>
    </row>
    <row r="69" spans="1:9" ht="19.5" customHeight="1" x14ac:dyDescent="0.25">
      <c r="A69" s="56">
        <v>60</v>
      </c>
      <c r="B69" s="40" t="s">
        <v>65</v>
      </c>
      <c r="C69" s="17"/>
      <c r="D69" s="43" t="s">
        <v>2</v>
      </c>
      <c r="E69" s="40">
        <v>300</v>
      </c>
      <c r="F69" s="14"/>
      <c r="G69" s="1">
        <f t="shared" si="0"/>
        <v>0</v>
      </c>
      <c r="H69" s="15"/>
      <c r="I69" s="1">
        <f t="shared" si="1"/>
        <v>0</v>
      </c>
    </row>
    <row r="70" spans="1:9" x14ac:dyDescent="0.25">
      <c r="A70" s="56">
        <v>61</v>
      </c>
      <c r="B70" s="40" t="s">
        <v>66</v>
      </c>
      <c r="C70" s="17"/>
      <c r="D70" s="43" t="s">
        <v>1</v>
      </c>
      <c r="E70" s="40">
        <v>4700</v>
      </c>
      <c r="F70" s="14"/>
      <c r="G70" s="1">
        <f t="shared" si="0"/>
        <v>0</v>
      </c>
      <c r="H70" s="15"/>
      <c r="I70" s="1">
        <f t="shared" si="1"/>
        <v>0</v>
      </c>
    </row>
    <row r="71" spans="1:9" x14ac:dyDescent="0.25">
      <c r="A71" s="56">
        <v>62</v>
      </c>
      <c r="B71" s="40" t="s">
        <v>67</v>
      </c>
      <c r="C71" s="17"/>
      <c r="D71" s="43" t="s">
        <v>1</v>
      </c>
      <c r="E71" s="40">
        <v>6800</v>
      </c>
      <c r="F71" s="14"/>
      <c r="G71" s="1">
        <f t="shared" si="0"/>
        <v>0</v>
      </c>
      <c r="H71" s="15"/>
      <c r="I71" s="1">
        <f t="shared" si="1"/>
        <v>0</v>
      </c>
    </row>
    <row r="72" spans="1:9" x14ac:dyDescent="0.25">
      <c r="A72" s="56">
        <v>63</v>
      </c>
      <c r="B72" s="40" t="s">
        <v>68</v>
      </c>
      <c r="C72" s="17"/>
      <c r="D72" s="43" t="s">
        <v>1</v>
      </c>
      <c r="E72" s="40">
        <v>224</v>
      </c>
      <c r="F72" s="14"/>
      <c r="G72" s="1">
        <f t="shared" si="0"/>
        <v>0</v>
      </c>
      <c r="H72" s="15"/>
      <c r="I72" s="1">
        <f t="shared" si="1"/>
        <v>0</v>
      </c>
    </row>
    <row r="73" spans="1:9" x14ac:dyDescent="0.25">
      <c r="A73" s="56">
        <v>64</v>
      </c>
      <c r="B73" s="40" t="s">
        <v>69</v>
      </c>
      <c r="C73" s="17"/>
      <c r="D73" s="43" t="s">
        <v>1</v>
      </c>
      <c r="E73" s="40">
        <v>270</v>
      </c>
      <c r="F73" s="14"/>
      <c r="G73" s="1">
        <f t="shared" si="0"/>
        <v>0</v>
      </c>
      <c r="H73" s="15"/>
      <c r="I73" s="1">
        <f t="shared" si="1"/>
        <v>0</v>
      </c>
    </row>
    <row r="74" spans="1:9" x14ac:dyDescent="0.25">
      <c r="A74" s="56">
        <v>65</v>
      </c>
      <c r="B74" s="40" t="s">
        <v>70</v>
      </c>
      <c r="C74" s="17"/>
      <c r="D74" s="43" t="s">
        <v>1</v>
      </c>
      <c r="E74" s="43">
        <v>4500</v>
      </c>
      <c r="F74" s="14"/>
      <c r="G74" s="1">
        <f t="shared" si="0"/>
        <v>0</v>
      </c>
      <c r="H74" s="15"/>
      <c r="I74" s="1">
        <f t="shared" si="1"/>
        <v>0</v>
      </c>
    </row>
    <row r="75" spans="1:9" x14ac:dyDescent="0.25">
      <c r="A75" s="56">
        <v>66</v>
      </c>
      <c r="B75" s="40" t="s">
        <v>71</v>
      </c>
      <c r="C75" s="17"/>
      <c r="D75" s="43" t="s">
        <v>1</v>
      </c>
      <c r="E75" s="40">
        <v>4800</v>
      </c>
      <c r="F75" s="14"/>
      <c r="G75" s="1">
        <f t="shared" ref="G75:G119" si="2">E75*F75</f>
        <v>0</v>
      </c>
      <c r="H75" s="15"/>
      <c r="I75" s="1">
        <f t="shared" ref="I75:I119" si="3">E75*H75</f>
        <v>0</v>
      </c>
    </row>
    <row r="76" spans="1:9" x14ac:dyDescent="0.25">
      <c r="A76" s="56">
        <v>67</v>
      </c>
      <c r="B76" s="40" t="s">
        <v>72</v>
      </c>
      <c r="C76" s="17"/>
      <c r="D76" s="43" t="s">
        <v>1</v>
      </c>
      <c r="E76" s="40">
        <v>3840</v>
      </c>
      <c r="F76" s="14"/>
      <c r="G76" s="1">
        <f t="shared" si="2"/>
        <v>0</v>
      </c>
      <c r="H76" s="15"/>
      <c r="I76" s="1">
        <f t="shared" si="3"/>
        <v>0</v>
      </c>
    </row>
    <row r="77" spans="1:9" x14ac:dyDescent="0.25">
      <c r="A77" s="56">
        <v>68</v>
      </c>
      <c r="B77" s="40" t="s">
        <v>73</v>
      </c>
      <c r="C77" s="17"/>
      <c r="D77" s="43" t="s">
        <v>1</v>
      </c>
      <c r="E77" s="40">
        <v>3960</v>
      </c>
      <c r="F77" s="14"/>
      <c r="G77" s="1">
        <f t="shared" si="2"/>
        <v>0</v>
      </c>
      <c r="H77" s="15"/>
      <c r="I77" s="1">
        <f t="shared" si="3"/>
        <v>0</v>
      </c>
    </row>
    <row r="78" spans="1:9" x14ac:dyDescent="0.25">
      <c r="A78" s="56">
        <v>69</v>
      </c>
      <c r="B78" s="40" t="s">
        <v>74</v>
      </c>
      <c r="C78" s="17"/>
      <c r="D78" s="43" t="s">
        <v>1</v>
      </c>
      <c r="E78" s="40">
        <v>2730</v>
      </c>
      <c r="F78" s="14"/>
      <c r="G78" s="1">
        <f t="shared" si="2"/>
        <v>0</v>
      </c>
      <c r="H78" s="15"/>
      <c r="I78" s="1">
        <f t="shared" si="3"/>
        <v>0</v>
      </c>
    </row>
    <row r="79" spans="1:9" x14ac:dyDescent="0.25">
      <c r="A79" s="56">
        <v>70</v>
      </c>
      <c r="B79" s="40" t="s">
        <v>75</v>
      </c>
      <c r="C79" s="17"/>
      <c r="D79" s="43" t="s">
        <v>1</v>
      </c>
      <c r="E79" s="40">
        <v>4650</v>
      </c>
      <c r="F79" s="14"/>
      <c r="G79" s="1">
        <f t="shared" si="2"/>
        <v>0</v>
      </c>
      <c r="H79" s="15"/>
      <c r="I79" s="1">
        <f t="shared" si="3"/>
        <v>0</v>
      </c>
    </row>
    <row r="80" spans="1:9" x14ac:dyDescent="0.25">
      <c r="A80" s="56">
        <v>71</v>
      </c>
      <c r="B80" s="40" t="s">
        <v>76</v>
      </c>
      <c r="C80" s="17"/>
      <c r="D80" s="43" t="s">
        <v>1</v>
      </c>
      <c r="E80" s="40">
        <v>2130</v>
      </c>
      <c r="F80" s="14"/>
      <c r="G80" s="1">
        <f t="shared" si="2"/>
        <v>0</v>
      </c>
      <c r="H80" s="15"/>
      <c r="I80" s="1">
        <f t="shared" si="3"/>
        <v>0</v>
      </c>
    </row>
    <row r="81" spans="1:9" x14ac:dyDescent="0.25">
      <c r="A81" s="56">
        <v>72</v>
      </c>
      <c r="B81" s="40" t="s">
        <v>77</v>
      </c>
      <c r="C81" s="17"/>
      <c r="D81" s="43" t="s">
        <v>1</v>
      </c>
      <c r="E81" s="40">
        <v>1290</v>
      </c>
      <c r="F81" s="14"/>
      <c r="G81" s="1">
        <f t="shared" si="2"/>
        <v>0</v>
      </c>
      <c r="H81" s="15"/>
      <c r="I81" s="1">
        <f t="shared" si="3"/>
        <v>0</v>
      </c>
    </row>
    <row r="82" spans="1:9" x14ac:dyDescent="0.25">
      <c r="A82" s="56">
        <v>73</v>
      </c>
      <c r="B82" s="40" t="s">
        <v>78</v>
      </c>
      <c r="C82" s="21"/>
      <c r="D82" s="43" t="s">
        <v>1</v>
      </c>
      <c r="E82" s="40">
        <v>990</v>
      </c>
      <c r="F82" s="15"/>
      <c r="G82" s="1">
        <f t="shared" si="2"/>
        <v>0</v>
      </c>
      <c r="H82" s="15"/>
      <c r="I82" s="1">
        <f t="shared" si="3"/>
        <v>0</v>
      </c>
    </row>
    <row r="83" spans="1:9" x14ac:dyDescent="0.25">
      <c r="A83" s="56">
        <v>74</v>
      </c>
      <c r="B83" s="40" t="s">
        <v>79</v>
      </c>
      <c r="C83" s="22"/>
      <c r="D83" s="43" t="s">
        <v>1</v>
      </c>
      <c r="E83" s="40">
        <v>1780</v>
      </c>
      <c r="F83" s="15"/>
      <c r="G83" s="1">
        <f t="shared" si="2"/>
        <v>0</v>
      </c>
      <c r="H83" s="15"/>
      <c r="I83" s="1">
        <f t="shared" si="3"/>
        <v>0</v>
      </c>
    </row>
    <row r="84" spans="1:9" x14ac:dyDescent="0.25">
      <c r="A84" s="61">
        <v>75</v>
      </c>
      <c r="B84" s="40" t="s">
        <v>80</v>
      </c>
      <c r="C84" s="17"/>
      <c r="D84" s="43" t="s">
        <v>1</v>
      </c>
      <c r="E84" s="40">
        <v>600</v>
      </c>
      <c r="F84" s="14"/>
      <c r="G84" s="1">
        <f t="shared" si="2"/>
        <v>0</v>
      </c>
      <c r="H84" s="15"/>
      <c r="I84" s="1">
        <f t="shared" si="3"/>
        <v>0</v>
      </c>
    </row>
    <row r="85" spans="1:9" x14ac:dyDescent="0.25">
      <c r="A85" s="56">
        <v>76</v>
      </c>
      <c r="B85" s="40" t="s">
        <v>81</v>
      </c>
      <c r="C85" s="17"/>
      <c r="D85" s="43" t="s">
        <v>1</v>
      </c>
      <c r="E85" s="40">
        <v>8850</v>
      </c>
      <c r="F85" s="14"/>
      <c r="G85" s="1">
        <f t="shared" si="2"/>
        <v>0</v>
      </c>
      <c r="H85" s="15"/>
      <c r="I85" s="1">
        <f t="shared" si="3"/>
        <v>0</v>
      </c>
    </row>
    <row r="86" spans="1:9" x14ac:dyDescent="0.25">
      <c r="A86" s="56">
        <v>77</v>
      </c>
      <c r="B86" s="40" t="s">
        <v>82</v>
      </c>
      <c r="C86" s="17"/>
      <c r="D86" s="43" t="s">
        <v>1</v>
      </c>
      <c r="E86" s="40">
        <v>7850</v>
      </c>
      <c r="F86" s="14"/>
      <c r="G86" s="1">
        <f t="shared" si="2"/>
        <v>0</v>
      </c>
      <c r="H86" s="15"/>
      <c r="I86" s="1">
        <f t="shared" si="3"/>
        <v>0</v>
      </c>
    </row>
    <row r="87" spans="1:9" x14ac:dyDescent="0.25">
      <c r="A87" s="56">
        <v>78</v>
      </c>
      <c r="B87" s="40" t="s">
        <v>83</v>
      </c>
      <c r="C87" s="17"/>
      <c r="D87" s="43" t="s">
        <v>1</v>
      </c>
      <c r="E87" s="40">
        <v>22092</v>
      </c>
      <c r="F87" s="14"/>
      <c r="G87" s="1">
        <f t="shared" si="2"/>
        <v>0</v>
      </c>
      <c r="H87" s="15"/>
      <c r="I87" s="1">
        <f t="shared" si="3"/>
        <v>0</v>
      </c>
    </row>
    <row r="88" spans="1:9" x14ac:dyDescent="0.25">
      <c r="A88" s="56">
        <v>79</v>
      </c>
      <c r="B88" s="40" t="s">
        <v>84</v>
      </c>
      <c r="C88" s="17"/>
      <c r="D88" s="43" t="s">
        <v>1</v>
      </c>
      <c r="E88" s="40">
        <v>2016</v>
      </c>
      <c r="F88" s="14"/>
      <c r="G88" s="1">
        <f t="shared" si="2"/>
        <v>0</v>
      </c>
      <c r="H88" s="15"/>
      <c r="I88" s="1">
        <f t="shared" si="3"/>
        <v>0</v>
      </c>
    </row>
    <row r="89" spans="1:9" x14ac:dyDescent="0.25">
      <c r="A89" s="56">
        <v>80</v>
      </c>
      <c r="B89" s="57" t="s">
        <v>85</v>
      </c>
      <c r="C89" s="17"/>
      <c r="D89" s="43" t="s">
        <v>1</v>
      </c>
      <c r="E89" s="40">
        <v>9240</v>
      </c>
      <c r="F89" s="14"/>
      <c r="G89" s="1">
        <f t="shared" si="2"/>
        <v>0</v>
      </c>
      <c r="H89" s="15"/>
      <c r="I89" s="1">
        <f t="shared" si="3"/>
        <v>0</v>
      </c>
    </row>
    <row r="90" spans="1:9" x14ac:dyDescent="0.25">
      <c r="A90" s="56">
        <v>81</v>
      </c>
      <c r="B90" s="40" t="s">
        <v>86</v>
      </c>
      <c r="C90" s="17"/>
      <c r="D90" s="43" t="s">
        <v>1</v>
      </c>
      <c r="E90" s="62">
        <v>21060</v>
      </c>
      <c r="F90" s="14"/>
      <c r="G90" s="1">
        <f t="shared" si="2"/>
        <v>0</v>
      </c>
      <c r="H90" s="15"/>
      <c r="I90" s="1">
        <f t="shared" si="3"/>
        <v>0</v>
      </c>
    </row>
    <row r="91" spans="1:9" ht="19.5" customHeight="1" x14ac:dyDescent="0.25">
      <c r="A91" s="56">
        <v>82</v>
      </c>
      <c r="B91" s="40" t="s">
        <v>87</v>
      </c>
      <c r="C91" s="17"/>
      <c r="D91" s="43" t="s">
        <v>1</v>
      </c>
      <c r="E91" s="62">
        <v>780</v>
      </c>
      <c r="F91" s="14"/>
      <c r="G91" s="1">
        <f t="shared" si="2"/>
        <v>0</v>
      </c>
      <c r="H91" s="15"/>
      <c r="I91" s="1">
        <f t="shared" si="3"/>
        <v>0</v>
      </c>
    </row>
    <row r="92" spans="1:9" ht="21.75" customHeight="1" x14ac:dyDescent="0.25">
      <c r="A92" s="56">
        <v>83</v>
      </c>
      <c r="B92" s="40" t="s">
        <v>88</v>
      </c>
      <c r="C92" s="17"/>
      <c r="D92" s="43" t="s">
        <v>1</v>
      </c>
      <c r="E92" s="62">
        <v>300</v>
      </c>
      <c r="F92" s="14"/>
      <c r="G92" s="1">
        <f t="shared" si="2"/>
        <v>0</v>
      </c>
      <c r="H92" s="15"/>
      <c r="I92" s="1">
        <f t="shared" si="3"/>
        <v>0</v>
      </c>
    </row>
    <row r="93" spans="1:9" x14ac:dyDescent="0.25">
      <c r="A93" s="56">
        <v>84</v>
      </c>
      <c r="B93" s="57" t="s">
        <v>89</v>
      </c>
      <c r="C93" s="17"/>
      <c r="D93" s="43" t="s">
        <v>1</v>
      </c>
      <c r="E93" s="62">
        <v>90</v>
      </c>
      <c r="F93" s="14"/>
      <c r="G93" s="1">
        <f t="shared" si="2"/>
        <v>0</v>
      </c>
      <c r="H93" s="15"/>
      <c r="I93" s="1">
        <f t="shared" si="3"/>
        <v>0</v>
      </c>
    </row>
    <row r="94" spans="1:9" x14ac:dyDescent="0.25">
      <c r="A94" s="56">
        <v>85</v>
      </c>
      <c r="B94" s="40" t="s">
        <v>90</v>
      </c>
      <c r="C94" s="17"/>
      <c r="D94" s="43" t="s">
        <v>1</v>
      </c>
      <c r="E94" s="62">
        <v>1470</v>
      </c>
      <c r="F94" s="14"/>
      <c r="G94" s="1">
        <f t="shared" si="2"/>
        <v>0</v>
      </c>
      <c r="H94" s="15"/>
      <c r="I94" s="1">
        <f t="shared" si="3"/>
        <v>0</v>
      </c>
    </row>
    <row r="95" spans="1:9" ht="31.5" x14ac:dyDescent="0.25">
      <c r="A95" s="56">
        <v>86</v>
      </c>
      <c r="B95" s="40" t="s">
        <v>91</v>
      </c>
      <c r="C95" s="17"/>
      <c r="D95" s="43" t="s">
        <v>1</v>
      </c>
      <c r="E95" s="62">
        <v>2700</v>
      </c>
      <c r="F95" s="14"/>
      <c r="G95" s="1">
        <f t="shared" si="2"/>
        <v>0</v>
      </c>
      <c r="H95" s="15"/>
      <c r="I95" s="1">
        <f t="shared" si="3"/>
        <v>0</v>
      </c>
    </row>
    <row r="96" spans="1:9" x14ac:dyDescent="0.25">
      <c r="A96" s="56">
        <v>87</v>
      </c>
      <c r="B96" s="40" t="s">
        <v>92</v>
      </c>
      <c r="C96" s="17"/>
      <c r="D96" s="43" t="s">
        <v>1</v>
      </c>
      <c r="E96" s="62">
        <v>690</v>
      </c>
      <c r="F96" s="14"/>
      <c r="G96" s="1">
        <f t="shared" si="2"/>
        <v>0</v>
      </c>
      <c r="H96" s="15"/>
      <c r="I96" s="1">
        <f t="shared" si="3"/>
        <v>0</v>
      </c>
    </row>
    <row r="97" spans="1:9" ht="18" customHeight="1" x14ac:dyDescent="0.25">
      <c r="A97" s="56">
        <v>88</v>
      </c>
      <c r="B97" s="40" t="s">
        <v>93</v>
      </c>
      <c r="C97" s="17"/>
      <c r="D97" s="43" t="s">
        <v>1</v>
      </c>
      <c r="E97" s="62">
        <v>990</v>
      </c>
      <c r="F97" s="14"/>
      <c r="G97" s="1">
        <f t="shared" si="2"/>
        <v>0</v>
      </c>
      <c r="H97" s="15"/>
      <c r="I97" s="1">
        <f t="shared" si="3"/>
        <v>0</v>
      </c>
    </row>
    <row r="98" spans="1:9" ht="21" customHeight="1" x14ac:dyDescent="0.25">
      <c r="A98" s="56">
        <v>89</v>
      </c>
      <c r="B98" s="40" t="s">
        <v>94</v>
      </c>
      <c r="C98" s="21"/>
      <c r="D98" s="43" t="s">
        <v>1</v>
      </c>
      <c r="E98" s="62">
        <v>2250</v>
      </c>
      <c r="F98" s="15"/>
      <c r="G98" s="1">
        <f t="shared" si="2"/>
        <v>0</v>
      </c>
      <c r="H98" s="15"/>
      <c r="I98" s="1">
        <f t="shared" si="3"/>
        <v>0</v>
      </c>
    </row>
    <row r="99" spans="1:9" ht="18" customHeight="1" x14ac:dyDescent="0.25">
      <c r="A99" s="63">
        <v>90</v>
      </c>
      <c r="B99" s="57" t="s">
        <v>95</v>
      </c>
      <c r="C99" s="23"/>
      <c r="D99" s="43" t="s">
        <v>1</v>
      </c>
      <c r="E99" s="64">
        <v>240</v>
      </c>
      <c r="F99" s="24"/>
      <c r="G99" s="1">
        <f t="shared" si="2"/>
        <v>0</v>
      </c>
      <c r="H99" s="24"/>
      <c r="I99" s="1">
        <f t="shared" si="3"/>
        <v>0</v>
      </c>
    </row>
    <row r="100" spans="1:9" ht="19.5" customHeight="1" x14ac:dyDescent="0.25">
      <c r="A100" s="65">
        <v>91</v>
      </c>
      <c r="B100" s="40" t="s">
        <v>96</v>
      </c>
      <c r="C100" s="26"/>
      <c r="D100" s="43" t="s">
        <v>1</v>
      </c>
      <c r="E100" s="62">
        <v>1290</v>
      </c>
      <c r="F100" s="15"/>
      <c r="G100" s="1">
        <f t="shared" si="2"/>
        <v>0</v>
      </c>
      <c r="H100" s="27"/>
      <c r="I100" s="1">
        <f t="shared" si="3"/>
        <v>0</v>
      </c>
    </row>
    <row r="101" spans="1:9" ht="31.5" x14ac:dyDescent="0.25">
      <c r="A101" s="65">
        <v>92</v>
      </c>
      <c r="B101" s="40" t="s">
        <v>97</v>
      </c>
      <c r="C101" s="15"/>
      <c r="D101" s="43" t="s">
        <v>1</v>
      </c>
      <c r="E101" s="62">
        <v>1290</v>
      </c>
      <c r="F101" s="15"/>
      <c r="G101" s="1">
        <f t="shared" si="2"/>
        <v>0</v>
      </c>
      <c r="H101" s="15"/>
      <c r="I101" s="1">
        <f t="shared" si="3"/>
        <v>0</v>
      </c>
    </row>
    <row r="102" spans="1:9" ht="31.5" x14ac:dyDescent="0.25">
      <c r="A102" s="65">
        <v>93</v>
      </c>
      <c r="B102" s="40" t="s">
        <v>98</v>
      </c>
      <c r="C102" s="28"/>
      <c r="D102" s="43" t="s">
        <v>1</v>
      </c>
      <c r="E102" s="62">
        <v>2040</v>
      </c>
      <c r="F102" s="15"/>
      <c r="G102" s="1">
        <f t="shared" si="2"/>
        <v>0</v>
      </c>
      <c r="H102" s="15"/>
      <c r="I102" s="1">
        <f t="shared" si="3"/>
        <v>0</v>
      </c>
    </row>
    <row r="103" spans="1:9" ht="31.5" x14ac:dyDescent="0.25">
      <c r="A103" s="65">
        <v>94</v>
      </c>
      <c r="B103" s="40" t="s">
        <v>99</v>
      </c>
      <c r="C103" s="28"/>
      <c r="D103" s="43" t="s">
        <v>1</v>
      </c>
      <c r="E103" s="62">
        <v>990</v>
      </c>
      <c r="F103" s="15"/>
      <c r="G103" s="1">
        <f t="shared" si="2"/>
        <v>0</v>
      </c>
      <c r="H103" s="15"/>
      <c r="I103" s="1">
        <f t="shared" si="3"/>
        <v>0</v>
      </c>
    </row>
    <row r="104" spans="1:9" x14ac:dyDescent="0.25">
      <c r="A104" s="65">
        <v>95</v>
      </c>
      <c r="B104" s="40" t="s">
        <v>100</v>
      </c>
      <c r="C104" s="15"/>
      <c r="D104" s="43" t="s">
        <v>2</v>
      </c>
      <c r="E104" s="40">
        <v>36</v>
      </c>
      <c r="F104" s="15"/>
      <c r="G104" s="1">
        <f t="shared" si="2"/>
        <v>0</v>
      </c>
      <c r="H104" s="15"/>
      <c r="I104" s="1">
        <f t="shared" si="3"/>
        <v>0</v>
      </c>
    </row>
    <row r="105" spans="1:9" x14ac:dyDescent="0.25">
      <c r="A105" s="65">
        <v>96</v>
      </c>
      <c r="B105" s="40" t="s">
        <v>101</v>
      </c>
      <c r="C105" s="29"/>
      <c r="D105" s="43" t="s">
        <v>2</v>
      </c>
      <c r="E105" s="40">
        <v>25</v>
      </c>
      <c r="F105" s="29"/>
      <c r="G105" s="1">
        <f t="shared" si="2"/>
        <v>0</v>
      </c>
      <c r="H105" s="29"/>
      <c r="I105" s="1">
        <f t="shared" si="3"/>
        <v>0</v>
      </c>
    </row>
    <row r="106" spans="1:9" x14ac:dyDescent="0.25">
      <c r="A106" s="65">
        <v>97</v>
      </c>
      <c r="B106" s="40" t="s">
        <v>102</v>
      </c>
      <c r="C106" s="29"/>
      <c r="D106" s="43" t="s">
        <v>1</v>
      </c>
      <c r="E106" s="40">
        <v>3420</v>
      </c>
      <c r="F106" s="29"/>
      <c r="G106" s="1">
        <f t="shared" si="2"/>
        <v>0</v>
      </c>
      <c r="H106" s="29"/>
      <c r="I106" s="1">
        <f t="shared" si="3"/>
        <v>0</v>
      </c>
    </row>
    <row r="107" spans="1:9" x14ac:dyDescent="0.25">
      <c r="A107" s="65">
        <v>98</v>
      </c>
      <c r="B107" s="40" t="s">
        <v>103</v>
      </c>
      <c r="C107" s="29"/>
      <c r="D107" s="43" t="s">
        <v>1</v>
      </c>
      <c r="E107" s="40">
        <v>1820</v>
      </c>
      <c r="F107" s="29"/>
      <c r="G107" s="1">
        <f t="shared" si="2"/>
        <v>0</v>
      </c>
      <c r="H107" s="29"/>
      <c r="I107" s="1">
        <f t="shared" si="3"/>
        <v>0</v>
      </c>
    </row>
    <row r="108" spans="1:9" x14ac:dyDescent="0.25">
      <c r="A108" s="65">
        <v>99</v>
      </c>
      <c r="B108" s="40" t="s">
        <v>104</v>
      </c>
      <c r="C108" s="29"/>
      <c r="D108" s="43" t="s">
        <v>1</v>
      </c>
      <c r="E108" s="40">
        <v>750</v>
      </c>
      <c r="F108" s="29"/>
      <c r="G108" s="1">
        <f t="shared" si="2"/>
        <v>0</v>
      </c>
      <c r="H108" s="29"/>
      <c r="I108" s="1">
        <f t="shared" si="3"/>
        <v>0</v>
      </c>
    </row>
    <row r="109" spans="1:9" x14ac:dyDescent="0.25">
      <c r="A109" s="65">
        <v>100</v>
      </c>
      <c r="B109" s="40" t="s">
        <v>105</v>
      </c>
      <c r="C109" s="29"/>
      <c r="D109" s="43" t="s">
        <v>1</v>
      </c>
      <c r="E109" s="40">
        <v>896</v>
      </c>
      <c r="F109" s="29"/>
      <c r="G109" s="1">
        <f t="shared" si="2"/>
        <v>0</v>
      </c>
      <c r="H109" s="29"/>
      <c r="I109" s="1">
        <f t="shared" si="3"/>
        <v>0</v>
      </c>
    </row>
    <row r="110" spans="1:9" x14ac:dyDescent="0.25">
      <c r="A110" s="65">
        <v>101</v>
      </c>
      <c r="B110" s="40" t="s">
        <v>106</v>
      </c>
      <c r="C110" s="29"/>
      <c r="D110" s="43" t="s">
        <v>1</v>
      </c>
      <c r="E110" s="40">
        <v>1316</v>
      </c>
      <c r="F110" s="29"/>
      <c r="G110" s="1">
        <f t="shared" si="2"/>
        <v>0</v>
      </c>
      <c r="H110" s="29"/>
      <c r="I110" s="1">
        <f t="shared" si="3"/>
        <v>0</v>
      </c>
    </row>
    <row r="111" spans="1:9" x14ac:dyDescent="0.25">
      <c r="A111" s="65">
        <v>102</v>
      </c>
      <c r="B111" s="40" t="s">
        <v>107</v>
      </c>
      <c r="C111" s="29"/>
      <c r="D111" s="43" t="s">
        <v>1</v>
      </c>
      <c r="E111" s="40">
        <v>4410</v>
      </c>
      <c r="F111" s="29"/>
      <c r="G111" s="1">
        <f t="shared" si="2"/>
        <v>0</v>
      </c>
      <c r="H111" s="29"/>
      <c r="I111" s="1">
        <f t="shared" si="3"/>
        <v>0</v>
      </c>
    </row>
    <row r="112" spans="1:9" x14ac:dyDescent="0.25">
      <c r="A112" s="65">
        <v>103</v>
      </c>
      <c r="B112" s="40" t="s">
        <v>108</v>
      </c>
      <c r="C112" s="29"/>
      <c r="D112" s="43" t="s">
        <v>1</v>
      </c>
      <c r="E112" s="40">
        <v>480</v>
      </c>
      <c r="F112" s="29"/>
      <c r="G112" s="1">
        <f t="shared" si="2"/>
        <v>0</v>
      </c>
      <c r="H112" s="29"/>
      <c r="I112" s="1">
        <f t="shared" si="3"/>
        <v>0</v>
      </c>
    </row>
    <row r="113" spans="1:9" x14ac:dyDescent="0.25">
      <c r="A113" s="65">
        <v>104</v>
      </c>
      <c r="B113" s="40" t="s">
        <v>109</v>
      </c>
      <c r="C113" s="29"/>
      <c r="D113" s="43" t="s">
        <v>1</v>
      </c>
      <c r="E113" s="67">
        <v>18340</v>
      </c>
      <c r="F113" s="29"/>
      <c r="G113" s="1">
        <f t="shared" si="2"/>
        <v>0</v>
      </c>
      <c r="H113" s="29"/>
      <c r="I113" s="1">
        <f t="shared" si="3"/>
        <v>0</v>
      </c>
    </row>
    <row r="114" spans="1:9" x14ac:dyDescent="0.25">
      <c r="A114" s="65">
        <v>105</v>
      </c>
      <c r="B114" s="40" t="s">
        <v>110</v>
      </c>
      <c r="C114" s="29"/>
      <c r="D114" s="43" t="s">
        <v>1</v>
      </c>
      <c r="E114" s="40">
        <v>600</v>
      </c>
      <c r="F114" s="29"/>
      <c r="G114" s="1">
        <f t="shared" si="2"/>
        <v>0</v>
      </c>
      <c r="H114" s="29"/>
      <c r="I114" s="1">
        <f t="shared" si="3"/>
        <v>0</v>
      </c>
    </row>
    <row r="115" spans="1:9" x14ac:dyDescent="0.25">
      <c r="A115" s="65">
        <v>106</v>
      </c>
      <c r="B115" s="40" t="s">
        <v>111</v>
      </c>
      <c r="C115" s="29"/>
      <c r="D115" s="43" t="s">
        <v>1</v>
      </c>
      <c r="E115" s="40">
        <v>130000</v>
      </c>
      <c r="F115" s="29"/>
      <c r="G115" s="1">
        <f t="shared" si="2"/>
        <v>0</v>
      </c>
      <c r="H115" s="29"/>
      <c r="I115" s="1">
        <f t="shared" si="3"/>
        <v>0</v>
      </c>
    </row>
    <row r="116" spans="1:9" x14ac:dyDescent="0.25">
      <c r="A116" s="65">
        <v>107</v>
      </c>
      <c r="B116" s="40" t="s">
        <v>112</v>
      </c>
      <c r="C116" s="29"/>
      <c r="D116" s="43" t="s">
        <v>1</v>
      </c>
      <c r="E116" s="40">
        <v>7500</v>
      </c>
      <c r="F116" s="29"/>
      <c r="G116" s="1">
        <f t="shared" si="2"/>
        <v>0</v>
      </c>
      <c r="H116" s="29"/>
      <c r="I116" s="1">
        <f t="shared" si="3"/>
        <v>0</v>
      </c>
    </row>
    <row r="117" spans="1:9" ht="17.25" customHeight="1" x14ac:dyDescent="0.25">
      <c r="A117" s="65">
        <v>108</v>
      </c>
      <c r="B117" s="40" t="s">
        <v>113</v>
      </c>
      <c r="C117" s="29"/>
      <c r="D117" s="43" t="s">
        <v>1</v>
      </c>
      <c r="E117" s="40">
        <v>280</v>
      </c>
      <c r="F117" s="29"/>
      <c r="G117" s="1">
        <f t="shared" si="2"/>
        <v>0</v>
      </c>
      <c r="H117" s="29"/>
      <c r="I117" s="1">
        <f t="shared" si="3"/>
        <v>0</v>
      </c>
    </row>
    <row r="118" spans="1:9" x14ac:dyDescent="0.25">
      <c r="A118" s="65">
        <v>109</v>
      </c>
      <c r="B118" s="40" t="s">
        <v>114</v>
      </c>
      <c r="C118" s="29"/>
      <c r="D118" s="43" t="s">
        <v>1</v>
      </c>
      <c r="E118" s="62">
        <v>2650</v>
      </c>
      <c r="F118" s="29"/>
      <c r="G118" s="1">
        <f t="shared" si="2"/>
        <v>0</v>
      </c>
      <c r="H118" s="29"/>
      <c r="I118" s="1">
        <f t="shared" si="3"/>
        <v>0</v>
      </c>
    </row>
    <row r="119" spans="1:9" ht="23.25" customHeight="1" x14ac:dyDescent="0.25">
      <c r="A119" s="65">
        <v>110</v>
      </c>
      <c r="B119" s="40" t="s">
        <v>115</v>
      </c>
      <c r="C119" s="29"/>
      <c r="D119" s="68" t="s">
        <v>2</v>
      </c>
      <c r="E119" s="62">
        <v>1070</v>
      </c>
      <c r="F119" s="29"/>
      <c r="G119" s="1">
        <f t="shared" si="2"/>
        <v>0</v>
      </c>
      <c r="H119" s="29"/>
      <c r="I119" s="1">
        <f t="shared" si="3"/>
        <v>0</v>
      </c>
    </row>
    <row r="120" spans="1:9" x14ac:dyDescent="0.25">
      <c r="A120" s="25"/>
      <c r="B120" s="30" t="s">
        <v>120</v>
      </c>
      <c r="C120" s="31" t="s">
        <v>126</v>
      </c>
      <c r="D120" s="70" t="s">
        <v>126</v>
      </c>
      <c r="E120" s="71" t="s">
        <v>126</v>
      </c>
      <c r="F120" s="31" t="s">
        <v>126</v>
      </c>
      <c r="G120" s="69">
        <f>SUM(G10:G119)</f>
        <v>0</v>
      </c>
      <c r="H120" s="31" t="s">
        <v>126</v>
      </c>
      <c r="I120" s="69">
        <f>SUM(I10:I119)</f>
        <v>0</v>
      </c>
    </row>
    <row r="122" spans="1:9" x14ac:dyDescent="0.25">
      <c r="B122" s="46" t="s">
        <v>130</v>
      </c>
      <c r="C122" s="47"/>
      <c r="D122" s="47"/>
      <c r="E122" s="47"/>
      <c r="F122" s="47"/>
      <c r="G122" s="48"/>
      <c r="H122" s="32"/>
      <c r="I122" s="66">
        <f>G120+I120</f>
        <v>0</v>
      </c>
    </row>
    <row r="123" spans="1:9" x14ac:dyDescent="0.25">
      <c r="B123" s="46" t="s">
        <v>118</v>
      </c>
      <c r="C123" s="47"/>
      <c r="D123" s="47"/>
      <c r="E123" s="47"/>
      <c r="F123" s="47"/>
      <c r="G123" s="48"/>
      <c r="H123" s="32"/>
      <c r="I123" s="29"/>
    </row>
    <row r="124" spans="1:9" x14ac:dyDescent="0.25">
      <c r="B124" s="46" t="s">
        <v>119</v>
      </c>
      <c r="C124" s="47"/>
      <c r="D124" s="47"/>
      <c r="E124" s="47"/>
      <c r="F124" s="47"/>
      <c r="G124" s="48"/>
      <c r="H124" s="32"/>
      <c r="I124" s="66">
        <f>I122+I123</f>
        <v>0</v>
      </c>
    </row>
    <row r="125" spans="1:9" x14ac:dyDescent="0.25">
      <c r="G125" s="32"/>
    </row>
    <row r="126" spans="1:9" x14ac:dyDescent="0.25">
      <c r="A126" s="32"/>
      <c r="B126" s="46" t="s">
        <v>133</v>
      </c>
      <c r="C126" s="47"/>
      <c r="D126" s="47"/>
      <c r="E126" s="47"/>
      <c r="F126" s="47"/>
      <c r="G126" s="48"/>
      <c r="H126" s="32"/>
      <c r="I126" s="66">
        <f>I120</f>
        <v>0</v>
      </c>
    </row>
    <row r="127" spans="1:9" x14ac:dyDescent="0.25">
      <c r="A127" s="32"/>
      <c r="B127" s="33" t="s">
        <v>128</v>
      </c>
      <c r="C127" s="34"/>
      <c r="D127" s="35"/>
      <c r="E127" s="36"/>
      <c r="F127" s="37"/>
      <c r="G127" s="38"/>
      <c r="H127" s="32"/>
      <c r="I127" s="29"/>
    </row>
    <row r="128" spans="1:9" x14ac:dyDescent="0.25">
      <c r="A128" s="32"/>
      <c r="B128" s="46" t="s">
        <v>129</v>
      </c>
      <c r="C128" s="47"/>
      <c r="D128" s="47"/>
      <c r="E128" s="47"/>
      <c r="F128" s="47"/>
      <c r="G128" s="48"/>
      <c r="H128" s="32"/>
      <c r="I128" s="66">
        <f>I126+I127</f>
        <v>0</v>
      </c>
    </row>
    <row r="129" spans="1:7" x14ac:dyDescent="0.25">
      <c r="A129" s="32"/>
      <c r="G129" s="32"/>
    </row>
    <row r="130" spans="1:7" x14ac:dyDescent="0.25">
      <c r="A130" s="32"/>
    </row>
  </sheetData>
  <sheetProtection password="CF74" sheet="1"/>
  <mergeCells count="6">
    <mergeCell ref="G1:I1"/>
    <mergeCell ref="B128:G128"/>
    <mergeCell ref="B124:G124"/>
    <mergeCell ref="B123:G123"/>
    <mergeCell ref="B122:G122"/>
    <mergeCell ref="B126:G126"/>
  </mergeCells>
  <pageMargins left="0.70866141732283472" right="0.31496062992125984" top="0.55118110236220474" bottom="0.55118110236220474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Darbo</dc:creator>
  <cp:lastModifiedBy>Daina</cp:lastModifiedBy>
  <cp:lastPrinted>2025-08-04T06:21:23Z</cp:lastPrinted>
  <dcterms:created xsi:type="dcterms:W3CDTF">2025-07-08T10:51:10Z</dcterms:created>
  <dcterms:modified xsi:type="dcterms:W3CDTF">2025-08-05T06:51:36Z</dcterms:modified>
</cp:coreProperties>
</file>