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uliusajunga-my.sharepoint.com/personal/jurgita_burneikiene_sauliusajunga_lt/Documents/Darbalaukis/Leidinių spaudinių pirkimas(skelbiama apklausa)/"/>
    </mc:Choice>
  </mc:AlternateContent>
  <xr:revisionPtr revIDLastSave="0" documentId="8_{E5193ECF-0C75-494E-8890-9373B1CED855}" xr6:coauthVersionLast="47" xr6:coauthVersionMax="47" xr10:uidLastSave="{00000000-0000-0000-0000-000000000000}"/>
  <bookViews>
    <workbookView minimized="1" xWindow="288" yWindow="288" windowWidth="23016" windowHeight="12216" xr2:uid="{4CF558E0-65E6-46B0-9772-335977C9E04A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49" i="1"/>
  <c r="G44" i="1"/>
  <c r="G19" i="1"/>
  <c r="G14" i="1" l="1"/>
  <c r="G77" i="1"/>
  <c r="G46" i="1"/>
  <c r="G59" i="1"/>
  <c r="G51" i="1"/>
  <c r="G35" i="1"/>
  <c r="G34" i="1"/>
  <c r="G30" i="1"/>
  <c r="G29" i="1"/>
  <c r="G25" i="1"/>
  <c r="G21" i="1"/>
  <c r="G16" i="1"/>
  <c r="G11" i="1"/>
  <c r="G72" i="1"/>
  <c r="G85" i="1"/>
  <c r="G83" i="1"/>
  <c r="G81" i="1"/>
  <c r="G80" i="1"/>
  <c r="G78" i="1"/>
  <c r="G76" i="1"/>
  <c r="G74" i="1"/>
  <c r="G71" i="1"/>
  <c r="G69" i="1"/>
  <c r="G68" i="1"/>
  <c r="G66" i="1"/>
  <c r="G65" i="1"/>
  <c r="G63" i="1"/>
  <c r="G62" i="1"/>
  <c r="G60" i="1"/>
  <c r="G58" i="1"/>
  <c r="G56" i="1"/>
  <c r="G54" i="1"/>
  <c r="G52" i="1"/>
  <c r="G50" i="1"/>
  <c r="G47" i="1"/>
  <c r="G45" i="1"/>
  <c r="G42" i="1"/>
  <c r="G41" i="1"/>
  <c r="G39" i="1"/>
  <c r="G38" i="1"/>
  <c r="G36" i="1"/>
  <c r="G33" i="1"/>
  <c r="G31" i="1"/>
  <c r="G28" i="1"/>
  <c r="G26" i="1"/>
  <c r="G24" i="1"/>
  <c r="G22" i="1"/>
  <c r="G20" i="1"/>
  <c r="G17" i="1"/>
  <c r="G15" i="1"/>
  <c r="G12" i="1"/>
  <c r="G10" i="1"/>
  <c r="G86" i="1" l="1"/>
  <c r="G87" i="1" s="1"/>
</calcChain>
</file>

<file path=xl/sharedStrings.xml><?xml version="1.0" encoding="utf-8"?>
<sst xmlns="http://schemas.openxmlformats.org/spreadsheetml/2006/main" count="170" uniqueCount="132">
  <si>
    <t>Pirkimo sąlygų 2 priedas</t>
  </si>
  <si>
    <t>„Pasiūlymo forma“</t>
  </si>
  <si>
    <t>1 priedėlis</t>
  </si>
  <si>
    <t>Eil. Nr.</t>
  </si>
  <si>
    <t>Pirkimo objektas</t>
  </si>
  <si>
    <t>Skrajutės A6</t>
  </si>
  <si>
    <t>Skrajutės A5</t>
  </si>
  <si>
    <t>Lankstinukai A4 + lenkimas į A5</t>
  </si>
  <si>
    <t>Lankstinukai A3 + lenkimas į A4</t>
  </si>
  <si>
    <t>Brošiūros 16 psl. A6</t>
  </si>
  <si>
    <t>Brošiūros 16 psl. A5</t>
  </si>
  <si>
    <t>Bloknotai  su viršeliu A5, 50 lapelių</t>
  </si>
  <si>
    <t>Blonknotai su viršeliu 85x120 mm, 40 lapelių</t>
  </si>
  <si>
    <t>Plakatai A3</t>
  </si>
  <si>
    <t>Plakatai A2</t>
  </si>
  <si>
    <t>Atvirukai 20x20 cm.</t>
  </si>
  <si>
    <t>Sieniniai kalendoriai, 3 mėn. viename puslapyje, 310 x 760 mm;</t>
  </si>
  <si>
    <t>Diplomai, pažymėjimai, padėkos A4</t>
  </si>
  <si>
    <t>Vizitinės kortelės</t>
  </si>
  <si>
    <t>Aplankai A4, spauda ir laminatas iš vienos pusės</t>
  </si>
  <si>
    <t>Aplankai A4, Pantone spalva, spauda ir laminatas iš vienos pusės</t>
  </si>
  <si>
    <t>Aplankai A4 ant dekoratyvinio popieriaus, sidabravimo / folijavimo klišė</t>
  </si>
  <si>
    <t>Aplankai A5</t>
  </si>
  <si>
    <t>Segtos brošiūros, 9x13 cm, 48 psl. + viršelis</t>
  </si>
  <si>
    <t>Klijuotos brošiūros, 9x13 cm 96 psl. + viršelis</t>
  </si>
  <si>
    <t>Kortelės 6x9 cm</t>
  </si>
  <si>
    <t>Skirtukai 5x18 cm</t>
  </si>
  <si>
    <t>1.1</t>
  </si>
  <si>
    <t>3.1</t>
  </si>
  <si>
    <t>Tiražas nuo 1000 vnt. iki 3000 vnt.</t>
  </si>
  <si>
    <t>Tiražas nuo  3000 vnt.</t>
  </si>
  <si>
    <t>Tiražas nuo  5000 vnt.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</si>
  <si>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</si>
  <si>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</si>
  <si>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</si>
  <si>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</si>
  <si>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</si>
  <si>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</si>
  <si>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</si>
  <si>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</si>
  <si>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</si>
  <si>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</si>
  <si>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</si>
  <si>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</si>
  <si>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</si>
  <si>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</si>
  <si>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</si>
  <si>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</si>
  <si>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</si>
  <si>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</si>
  <si>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</si>
  <si>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</si>
  <si>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</si>
  <si>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</si>
  <si>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2.1</t>
  </si>
  <si>
    <t>2.2</t>
  </si>
  <si>
    <t>3.2</t>
  </si>
  <si>
    <t>1.2</t>
  </si>
  <si>
    <t>4.1</t>
  </si>
  <si>
    <t>4.2</t>
  </si>
  <si>
    <t>5.1</t>
  </si>
  <si>
    <t>5.2</t>
  </si>
  <si>
    <t>6.1</t>
  </si>
  <si>
    <t>6.2</t>
  </si>
  <si>
    <t>7.1</t>
  </si>
  <si>
    <t>7.2</t>
  </si>
  <si>
    <t>8.1</t>
  </si>
  <si>
    <t>8.2</t>
  </si>
  <si>
    <t>9.1</t>
  </si>
  <si>
    <t>9.2</t>
  </si>
  <si>
    <t>10.1</t>
  </si>
  <si>
    <t>10.2</t>
  </si>
  <si>
    <t>11.1</t>
  </si>
  <si>
    <t>12.1</t>
  </si>
  <si>
    <t>13.1</t>
  </si>
  <si>
    <t>13.2</t>
  </si>
  <si>
    <t>14.1</t>
  </si>
  <si>
    <t>14.2</t>
  </si>
  <si>
    <t>15.1</t>
  </si>
  <si>
    <t>15.2</t>
  </si>
  <si>
    <t>16.1</t>
  </si>
  <si>
    <t>16.2</t>
  </si>
  <si>
    <t>17.1</t>
  </si>
  <si>
    <t>18.1</t>
  </si>
  <si>
    <t>19.1</t>
  </si>
  <si>
    <t>19.2</t>
  </si>
  <si>
    <t>20.1</t>
  </si>
  <si>
    <t>20.2</t>
  </si>
  <si>
    <t>21.1</t>
  </si>
  <si>
    <t>22.1</t>
  </si>
  <si>
    <t>Tiražas nuo 5000 vnt.</t>
  </si>
  <si>
    <t>Tiražas nuo 200 vnt.</t>
  </si>
  <si>
    <t>Tiražas nuo 100 vnt.</t>
  </si>
  <si>
    <t>Tiražas nuo 1000 vnt.</t>
  </si>
  <si>
    <t>Tiražas nuo 100 vnt. iki 500 vnt.</t>
  </si>
  <si>
    <t>Tiražas nuo 200 vnt. iki 1000 vnt.</t>
  </si>
  <si>
    <t>Tiražas nuo 500 vnt. iki 1000 vnt.</t>
  </si>
  <si>
    <t>Tiražas nuo 500 vnt.</t>
  </si>
  <si>
    <t xml:space="preserve">Bendra pasiūlymo kaina su PVM (žodžiais) </t>
  </si>
  <si>
    <t xml:space="preserve">Bendra pasiūlymo kaina be PVM (žodžiais) </t>
  </si>
  <si>
    <t xml:space="preserve">Bendra pasiūlymo kaina su PVM (žodžiais): </t>
  </si>
  <si>
    <r>
      <t>„Spausdinimo paslaugų įkainiai“</t>
    </r>
    <r>
      <rPr>
        <b/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Calibri"/>
        <family val="2"/>
        <charset val="186"/>
      </rPr>
      <t xml:space="preserve"> </t>
    </r>
  </si>
  <si>
    <t>Maksimalus priimtinas įkainis 1 vnt., Eur be PVM</t>
  </si>
  <si>
    <t>Siūloma 1-o (vieno) vnt. kaina, Eur be PVM</t>
  </si>
  <si>
    <t>PVM dydis*</t>
  </si>
  <si>
    <t>6=3x5</t>
  </si>
  <si>
    <t>Tiražo kaina, Eur be PVM</t>
  </si>
  <si>
    <t>Preliminarus kiekis (tiražas), vnt.</t>
  </si>
  <si>
    <t>17.2</t>
  </si>
  <si>
    <t>Sidabravimo/folijavimo klišė</t>
  </si>
  <si>
    <t>1.3</t>
  </si>
  <si>
    <t>Tiražas nuo 3000 vnt. iki 5000 vnt.</t>
  </si>
  <si>
    <t>2.3</t>
  </si>
  <si>
    <t>3.3</t>
  </si>
  <si>
    <t>4.3</t>
  </si>
  <si>
    <t>5.3</t>
  </si>
  <si>
    <t>5.4</t>
  </si>
  <si>
    <t xml:space="preserve">Tiražas nuo 1000 vnt. </t>
  </si>
  <si>
    <t xml:space="preserve">Tiražas nuo 2000 vnt. </t>
  </si>
  <si>
    <t xml:space="preserve">Tiražas nuo 3000 vnt. </t>
  </si>
  <si>
    <t>6.3</t>
  </si>
  <si>
    <t>6.4</t>
  </si>
  <si>
    <t>9.3</t>
  </si>
  <si>
    <t>10.3</t>
  </si>
  <si>
    <t>Tiražas nuo 3000 vnt.</t>
  </si>
  <si>
    <t>13.3</t>
  </si>
  <si>
    <t>19.3</t>
  </si>
  <si>
    <t>2.4</t>
  </si>
  <si>
    <t>9.4</t>
  </si>
  <si>
    <t>10.4</t>
  </si>
  <si>
    <t>* - pasiūlymų vertinimui naudojamas 21 proc. PVM dydis, sutarties vykdymo metu skaičiuojamas PRIDĖTINĖS VERTĖS MOKESČIO ĮSTATYME nustatytas konkrečiam produktui taikomas PVM dydis.</t>
  </si>
  <si>
    <t>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</si>
</sst>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2"/>
      <color theme="1"/>
      <name val="Calibri"/>
      <family val="2"/>
      <charset val="186"/>
    </font>
    <font>
      <sz val="8"/>
      <name val="Aptos Narrow"/>
      <family val="2"/>
      <charset val="186"/>
      <scheme val="minor"/>
    </font>
    <font>
      <i/>
      <sz val="10"/>
      <color theme="1"/>
      <name val="Aptos Narrow"/>
      <family val="2"/>
      <charset val="186"/>
      <scheme val="minor"/>
    </font>
    <font>
      <i/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186"/>
    </font>
    <font>
      <sz val="11"/>
      <color rgb="FFFF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2" fontId="0" fillId="3" borderId="0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/>
    <xf numFmtId="0" fontId="9" fillId="3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/>
    </xf>
    <xf numFmtId="0" fontId="0" fillId="3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top"/>
    </xf>
    <xf numFmtId="0" fontId="0" fillId="0" borderId="0" xfId="0" applyFill="1" applyAlignment="1">
      <alignment horizontal="right"/>
    </xf>
    <xf numFmtId="0" fontId="5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5D5C-EFEB-41F1-B068-4995C4CE6EB0}">
  <dimension ref="A1:G96"/>
  <sheetViews>
    <sheetView tabSelected="1" topLeftCell="A81" workbookViewId="0">
      <selection activeCell="N84" sqref="N84"/>
    </sheetView>
  </sheetViews>
  <sheetFormatPr defaultRowHeight="15" x14ac:dyDescent="0.25"/>
  <cols>
    <col min="1" max="1" width="6.140625" style="8" customWidth="1"/>
    <col min="2" max="2" width="9.140625" style="9"/>
    <col min="3" max="3" width="40.42578125" style="9" customWidth="1"/>
    <col min="4" max="4" width="14" style="10" customWidth="1"/>
    <col min="5" max="5" width="16.140625" style="15" customWidth="1"/>
    <col min="6" max="6" width="17.85546875" customWidth="1"/>
    <col min="7" max="7" width="22.28515625" customWidth="1"/>
  </cols>
  <sheetData>
    <row r="1" spans="1:7" x14ac:dyDescent="0.25">
      <c r="A1" s="50" t="s">
        <v>0</v>
      </c>
      <c r="B1" s="50"/>
      <c r="C1" s="50"/>
      <c r="D1" s="50"/>
      <c r="E1" s="50"/>
      <c r="F1" s="50"/>
      <c r="G1" s="50"/>
    </row>
    <row r="2" spans="1:7" x14ac:dyDescent="0.25">
      <c r="A2" s="50" t="s">
        <v>1</v>
      </c>
      <c r="B2" s="50"/>
      <c r="C2" s="50"/>
      <c r="D2" s="50"/>
      <c r="E2" s="50"/>
      <c r="F2" s="50"/>
      <c r="G2" s="50"/>
    </row>
    <row r="3" spans="1:7" x14ac:dyDescent="0.25">
      <c r="A3" s="50" t="s">
        <v>2</v>
      </c>
      <c r="B3" s="50"/>
      <c r="C3" s="50"/>
      <c r="D3" s="50"/>
      <c r="E3" s="50"/>
      <c r="F3" s="50"/>
      <c r="G3" s="50"/>
    </row>
    <row r="4" spans="1:7" x14ac:dyDescent="0.25">
      <c r="A4" s="5"/>
      <c r="B4" s="6"/>
      <c r="C4" s="6"/>
      <c r="D4" s="7"/>
      <c r="E4" s="4"/>
    </row>
    <row r="5" spans="1:7" ht="15.75" x14ac:dyDescent="0.25">
      <c r="A5" s="51" t="s">
        <v>101</v>
      </c>
      <c r="B5" s="51"/>
      <c r="C5" s="51"/>
      <c r="D5" s="51"/>
      <c r="E5" s="51"/>
      <c r="F5" s="51"/>
      <c r="G5" s="51"/>
    </row>
    <row r="6" spans="1:7" x14ac:dyDescent="0.25">
      <c r="A6" s="5"/>
      <c r="B6" s="6"/>
      <c r="C6" s="6"/>
      <c r="D6" s="7"/>
      <c r="E6" s="4"/>
    </row>
    <row r="7" spans="1:7" ht="63" x14ac:dyDescent="0.25">
      <c r="A7" s="11" t="s">
        <v>3</v>
      </c>
      <c r="B7" s="52" t="s">
        <v>4</v>
      </c>
      <c r="C7" s="52"/>
      <c r="D7" s="12" t="s">
        <v>107</v>
      </c>
      <c r="E7" s="16" t="s">
        <v>102</v>
      </c>
      <c r="F7" s="1" t="s">
        <v>103</v>
      </c>
      <c r="G7" s="1" t="s">
        <v>106</v>
      </c>
    </row>
    <row r="8" spans="1:7" x14ac:dyDescent="0.25">
      <c r="A8" s="13">
        <v>1</v>
      </c>
      <c r="B8" s="53">
        <v>2</v>
      </c>
      <c r="C8" s="54"/>
      <c r="D8" s="14">
        <v>3</v>
      </c>
      <c r="E8" s="17">
        <v>4</v>
      </c>
      <c r="F8" s="3">
        <v>5</v>
      </c>
      <c r="G8" s="3" t="s">
        <v>105</v>
      </c>
    </row>
    <row r="9" spans="1:7" s="2" customFormat="1" ht="20.100000000000001" customHeight="1" x14ac:dyDescent="0.25">
      <c r="A9" s="23" t="s">
        <v>32</v>
      </c>
      <c r="B9" s="31" t="s">
        <v>5</v>
      </c>
      <c r="C9" s="32"/>
      <c r="D9" s="32"/>
      <c r="E9" s="32"/>
      <c r="F9" s="32"/>
      <c r="G9" s="33"/>
    </row>
    <row r="10" spans="1:7" x14ac:dyDescent="0.25">
      <c r="A10" s="23" t="s">
        <v>27</v>
      </c>
      <c r="B10" s="34" t="s">
        <v>29</v>
      </c>
      <c r="C10" s="35"/>
      <c r="D10" s="24">
        <v>1000</v>
      </c>
      <c r="E10" s="25">
        <v>7.0000000000000007E-2</v>
      </c>
      <c r="F10" s="26"/>
      <c r="G10" s="26">
        <f>D10*F10</f>
        <v>0</v>
      </c>
    </row>
    <row r="11" spans="1:7" x14ac:dyDescent="0.25">
      <c r="A11" s="23" t="s">
        <v>57</v>
      </c>
      <c r="B11" s="34" t="s">
        <v>111</v>
      </c>
      <c r="C11" s="35"/>
      <c r="D11" s="24">
        <v>3000</v>
      </c>
      <c r="E11" s="25">
        <v>0.05</v>
      </c>
      <c r="F11" s="26"/>
      <c r="G11" s="26">
        <f>D11*F11</f>
        <v>0</v>
      </c>
    </row>
    <row r="12" spans="1:7" x14ac:dyDescent="0.25">
      <c r="A12" s="23" t="s">
        <v>110</v>
      </c>
      <c r="B12" s="34" t="s">
        <v>90</v>
      </c>
      <c r="C12" s="35"/>
      <c r="D12" s="24">
        <v>5000</v>
      </c>
      <c r="E12" s="25">
        <v>0.04</v>
      </c>
      <c r="F12" s="26"/>
      <c r="G12" s="26">
        <f>D12*F12</f>
        <v>0</v>
      </c>
    </row>
    <row r="13" spans="1:7" s="2" customFormat="1" ht="20.100000000000001" customHeight="1" x14ac:dyDescent="0.25">
      <c r="A13" s="23" t="s">
        <v>33</v>
      </c>
      <c r="B13" s="31" t="s">
        <v>6</v>
      </c>
      <c r="C13" s="32"/>
      <c r="D13" s="32"/>
      <c r="E13" s="32"/>
      <c r="F13" s="32"/>
      <c r="G13" s="33"/>
    </row>
    <row r="14" spans="1:7" s="22" customFormat="1" x14ac:dyDescent="0.25">
      <c r="A14" s="23" t="s">
        <v>54</v>
      </c>
      <c r="B14" s="34" t="s">
        <v>96</v>
      </c>
      <c r="C14" s="35"/>
      <c r="D14" s="24">
        <v>500</v>
      </c>
      <c r="E14" s="25">
        <v>0.15</v>
      </c>
      <c r="F14" s="26"/>
      <c r="G14" s="26">
        <f>D14*F14</f>
        <v>0</v>
      </c>
    </row>
    <row r="15" spans="1:7" x14ac:dyDescent="0.25">
      <c r="A15" s="23" t="s">
        <v>55</v>
      </c>
      <c r="B15" s="34" t="s">
        <v>29</v>
      </c>
      <c r="C15" s="35"/>
      <c r="D15" s="24">
        <v>1000</v>
      </c>
      <c r="E15" s="25">
        <v>0.11</v>
      </c>
      <c r="F15" s="26"/>
      <c r="G15" s="26">
        <f>D15*F15</f>
        <v>0</v>
      </c>
    </row>
    <row r="16" spans="1:7" x14ac:dyDescent="0.25">
      <c r="A16" s="23" t="s">
        <v>112</v>
      </c>
      <c r="B16" s="34" t="s">
        <v>111</v>
      </c>
      <c r="C16" s="35"/>
      <c r="D16" s="24">
        <v>3000</v>
      </c>
      <c r="E16" s="25">
        <v>7.0000000000000007E-2</v>
      </c>
      <c r="F16" s="26"/>
      <c r="G16" s="26">
        <f>D16*F16</f>
        <v>0</v>
      </c>
    </row>
    <row r="17" spans="1:7" x14ac:dyDescent="0.25">
      <c r="A17" s="23" t="s">
        <v>127</v>
      </c>
      <c r="B17" s="34" t="s">
        <v>90</v>
      </c>
      <c r="C17" s="35"/>
      <c r="D17" s="24">
        <v>5000</v>
      </c>
      <c r="E17" s="25">
        <v>0.05</v>
      </c>
      <c r="F17" s="26"/>
      <c r="G17" s="26">
        <f>D17*F17</f>
        <v>0</v>
      </c>
    </row>
    <row r="18" spans="1:7" s="2" customFormat="1" ht="20.100000000000001" customHeight="1" x14ac:dyDescent="0.25">
      <c r="A18" s="23" t="s">
        <v>34</v>
      </c>
      <c r="B18" s="31" t="s">
        <v>7</v>
      </c>
      <c r="C18" s="32"/>
      <c r="D18" s="32"/>
      <c r="E18" s="32"/>
      <c r="F18" s="32"/>
      <c r="G18" s="33"/>
    </row>
    <row r="19" spans="1:7" s="22" customFormat="1" x14ac:dyDescent="0.25">
      <c r="A19" s="23" t="s">
        <v>28</v>
      </c>
      <c r="B19" s="34" t="s">
        <v>96</v>
      </c>
      <c r="C19" s="35"/>
      <c r="D19" s="24">
        <v>500</v>
      </c>
      <c r="E19" s="25">
        <v>0.25</v>
      </c>
      <c r="F19" s="26"/>
      <c r="G19" s="26">
        <f>D19*F19</f>
        <v>0</v>
      </c>
    </row>
    <row r="20" spans="1:7" x14ac:dyDescent="0.25">
      <c r="A20" s="23" t="s">
        <v>56</v>
      </c>
      <c r="B20" s="34" t="s">
        <v>29</v>
      </c>
      <c r="C20" s="35"/>
      <c r="D20" s="24">
        <v>1000</v>
      </c>
      <c r="E20" s="25">
        <v>0.2</v>
      </c>
      <c r="F20" s="26"/>
      <c r="G20" s="26">
        <f>D20*F20</f>
        <v>0</v>
      </c>
    </row>
    <row r="21" spans="1:7" x14ac:dyDescent="0.25">
      <c r="A21" s="23" t="s">
        <v>113</v>
      </c>
      <c r="B21" s="34" t="s">
        <v>111</v>
      </c>
      <c r="C21" s="35"/>
      <c r="D21" s="24">
        <v>3000</v>
      </c>
      <c r="E21" s="25">
        <v>0.09</v>
      </c>
      <c r="F21" s="26"/>
      <c r="G21" s="26">
        <f>D21*F21</f>
        <v>0</v>
      </c>
    </row>
    <row r="22" spans="1:7" x14ac:dyDescent="0.25">
      <c r="A22" s="23" t="s">
        <v>131</v>
      </c>
      <c r="B22" s="34" t="s">
        <v>90</v>
      </c>
      <c r="C22" s="35"/>
      <c r="D22" s="24">
        <v>5000</v>
      </c>
      <c r="E22" s="25">
        <v>7.0000000000000007E-2</v>
      </c>
      <c r="F22" s="26"/>
      <c r="G22" s="26">
        <f>D22*F22</f>
        <v>0</v>
      </c>
    </row>
    <row r="23" spans="1:7" s="2" customFormat="1" ht="20.100000000000001" customHeight="1" x14ac:dyDescent="0.25">
      <c r="A23" s="23" t="s">
        <v>35</v>
      </c>
      <c r="B23" s="31" t="s">
        <v>8</v>
      </c>
      <c r="C23" s="32"/>
      <c r="D23" s="32"/>
      <c r="E23" s="32"/>
      <c r="F23" s="32"/>
      <c r="G23" s="33"/>
    </row>
    <row r="24" spans="1:7" x14ac:dyDescent="0.25">
      <c r="A24" s="23" t="s">
        <v>58</v>
      </c>
      <c r="B24" s="34" t="s">
        <v>29</v>
      </c>
      <c r="C24" s="35"/>
      <c r="D24" s="24">
        <v>1000</v>
      </c>
      <c r="E24" s="25">
        <v>0.4</v>
      </c>
      <c r="F24" s="26"/>
      <c r="G24" s="26">
        <f>D24*F24</f>
        <v>0</v>
      </c>
    </row>
    <row r="25" spans="1:7" x14ac:dyDescent="0.25">
      <c r="A25" s="23" t="s">
        <v>59</v>
      </c>
      <c r="B25" s="34" t="s">
        <v>111</v>
      </c>
      <c r="C25" s="35"/>
      <c r="D25" s="24">
        <v>3000</v>
      </c>
      <c r="E25" s="25">
        <v>0.23</v>
      </c>
      <c r="F25" s="26"/>
      <c r="G25" s="26">
        <f>D25*F25</f>
        <v>0</v>
      </c>
    </row>
    <row r="26" spans="1:7" x14ac:dyDescent="0.25">
      <c r="A26" s="23" t="s">
        <v>114</v>
      </c>
      <c r="B26" s="34" t="s">
        <v>90</v>
      </c>
      <c r="C26" s="35"/>
      <c r="D26" s="24">
        <v>5000</v>
      </c>
      <c r="E26" s="25">
        <v>0.2</v>
      </c>
      <c r="F26" s="26"/>
      <c r="G26" s="26">
        <f>D26*F26</f>
        <v>0</v>
      </c>
    </row>
    <row r="27" spans="1:7" s="2" customFormat="1" ht="20.100000000000001" customHeight="1" x14ac:dyDescent="0.25">
      <c r="A27" s="23" t="s">
        <v>36</v>
      </c>
      <c r="B27" s="31" t="s">
        <v>9</v>
      </c>
      <c r="C27" s="32"/>
      <c r="D27" s="32"/>
      <c r="E27" s="32"/>
      <c r="F27" s="32"/>
      <c r="G27" s="33"/>
    </row>
    <row r="28" spans="1:7" x14ac:dyDescent="0.25">
      <c r="A28" s="23" t="s">
        <v>60</v>
      </c>
      <c r="B28" s="34" t="s">
        <v>117</v>
      </c>
      <c r="C28" s="35"/>
      <c r="D28" s="24">
        <v>1000</v>
      </c>
      <c r="E28" s="25">
        <v>0.28000000000000003</v>
      </c>
      <c r="F28" s="26"/>
      <c r="G28" s="26">
        <f>D28*F28</f>
        <v>0</v>
      </c>
    </row>
    <row r="29" spans="1:7" x14ac:dyDescent="0.25">
      <c r="A29" s="23" t="s">
        <v>61</v>
      </c>
      <c r="B29" s="34" t="s">
        <v>118</v>
      </c>
      <c r="C29" s="35"/>
      <c r="D29" s="24">
        <v>2000</v>
      </c>
      <c r="E29" s="25">
        <v>0.18</v>
      </c>
      <c r="F29" s="26"/>
      <c r="G29" s="26">
        <f>D29*F29</f>
        <v>0</v>
      </c>
    </row>
    <row r="30" spans="1:7" x14ac:dyDescent="0.25">
      <c r="A30" s="23" t="s">
        <v>115</v>
      </c>
      <c r="B30" s="34" t="s">
        <v>119</v>
      </c>
      <c r="C30" s="35"/>
      <c r="D30" s="24">
        <v>3000</v>
      </c>
      <c r="E30" s="25">
        <v>0.16</v>
      </c>
      <c r="F30" s="26"/>
      <c r="G30" s="26">
        <f>D30*F30</f>
        <v>0</v>
      </c>
    </row>
    <row r="31" spans="1:7" x14ac:dyDescent="0.25">
      <c r="A31" s="23" t="s">
        <v>116</v>
      </c>
      <c r="B31" s="34" t="s">
        <v>90</v>
      </c>
      <c r="C31" s="35"/>
      <c r="D31" s="24">
        <v>5000</v>
      </c>
      <c r="E31" s="25">
        <v>0.15</v>
      </c>
      <c r="F31" s="26"/>
      <c r="G31" s="26">
        <f>D31*F31</f>
        <v>0</v>
      </c>
    </row>
    <row r="32" spans="1:7" s="2" customFormat="1" ht="20.100000000000001" customHeight="1" x14ac:dyDescent="0.25">
      <c r="A32" s="23" t="s">
        <v>37</v>
      </c>
      <c r="B32" s="31" t="s">
        <v>10</v>
      </c>
      <c r="C32" s="32"/>
      <c r="D32" s="32"/>
      <c r="E32" s="32"/>
      <c r="F32" s="32"/>
      <c r="G32" s="33"/>
    </row>
    <row r="33" spans="1:7" x14ac:dyDescent="0.25">
      <c r="A33" s="23" t="s">
        <v>62</v>
      </c>
      <c r="B33" s="34" t="s">
        <v>117</v>
      </c>
      <c r="C33" s="35"/>
      <c r="D33" s="24">
        <v>1000</v>
      </c>
      <c r="E33" s="25">
        <v>0.37</v>
      </c>
      <c r="F33" s="26"/>
      <c r="G33" s="26">
        <f>D33*F33</f>
        <v>0</v>
      </c>
    </row>
    <row r="34" spans="1:7" x14ac:dyDescent="0.25">
      <c r="A34" s="23" t="s">
        <v>63</v>
      </c>
      <c r="B34" s="34" t="s">
        <v>118</v>
      </c>
      <c r="C34" s="35"/>
      <c r="D34" s="24">
        <v>2000</v>
      </c>
      <c r="E34" s="25">
        <v>0.27</v>
      </c>
      <c r="F34" s="26"/>
      <c r="G34" s="26">
        <f>D34*F34</f>
        <v>0</v>
      </c>
    </row>
    <row r="35" spans="1:7" x14ac:dyDescent="0.25">
      <c r="A35" s="23" t="s">
        <v>120</v>
      </c>
      <c r="B35" s="34" t="s">
        <v>119</v>
      </c>
      <c r="C35" s="35"/>
      <c r="D35" s="24">
        <v>3000</v>
      </c>
      <c r="E35" s="25">
        <v>0.24</v>
      </c>
      <c r="F35" s="26"/>
      <c r="G35" s="26">
        <f>D35*F35</f>
        <v>0</v>
      </c>
    </row>
    <row r="36" spans="1:7" x14ac:dyDescent="0.25">
      <c r="A36" s="23" t="s">
        <v>121</v>
      </c>
      <c r="B36" s="34" t="s">
        <v>90</v>
      </c>
      <c r="C36" s="35"/>
      <c r="D36" s="24">
        <v>5000</v>
      </c>
      <c r="E36" s="25">
        <v>0.21</v>
      </c>
      <c r="F36" s="26"/>
      <c r="G36" s="26">
        <f>D36*F36</f>
        <v>0</v>
      </c>
    </row>
    <row r="37" spans="1:7" s="2" customFormat="1" ht="20.100000000000001" customHeight="1" x14ac:dyDescent="0.25">
      <c r="A37" s="23" t="s">
        <v>38</v>
      </c>
      <c r="B37" s="31" t="s">
        <v>11</v>
      </c>
      <c r="C37" s="32"/>
      <c r="D37" s="32"/>
      <c r="E37" s="32"/>
      <c r="F37" s="32"/>
      <c r="G37" s="33"/>
    </row>
    <row r="38" spans="1:7" x14ac:dyDescent="0.25">
      <c r="A38" s="23" t="s">
        <v>64</v>
      </c>
      <c r="B38" s="34" t="s">
        <v>96</v>
      </c>
      <c r="C38" s="35"/>
      <c r="D38" s="24">
        <v>500</v>
      </c>
      <c r="E38" s="25">
        <v>1.05</v>
      </c>
      <c r="F38" s="26"/>
      <c r="G38" s="26">
        <f t="shared" ref="G38:G39" si="0">D38*F38</f>
        <v>0</v>
      </c>
    </row>
    <row r="39" spans="1:7" x14ac:dyDescent="0.25">
      <c r="A39" s="23" t="s">
        <v>65</v>
      </c>
      <c r="B39" s="34" t="s">
        <v>93</v>
      </c>
      <c r="C39" s="35"/>
      <c r="D39" s="24">
        <v>1000</v>
      </c>
      <c r="E39" s="25">
        <v>1</v>
      </c>
      <c r="F39" s="26"/>
      <c r="G39" s="26">
        <f t="shared" si="0"/>
        <v>0</v>
      </c>
    </row>
    <row r="40" spans="1:7" s="2" customFormat="1" ht="20.100000000000001" customHeight="1" x14ac:dyDescent="0.25">
      <c r="A40" s="23" t="s">
        <v>39</v>
      </c>
      <c r="B40" s="31" t="s">
        <v>12</v>
      </c>
      <c r="C40" s="32"/>
      <c r="D40" s="32"/>
      <c r="E40" s="32"/>
      <c r="F40" s="32"/>
      <c r="G40" s="33"/>
    </row>
    <row r="41" spans="1:7" x14ac:dyDescent="0.25">
      <c r="A41" s="23" t="s">
        <v>66</v>
      </c>
      <c r="B41" s="34" t="s">
        <v>96</v>
      </c>
      <c r="C41" s="35"/>
      <c r="D41" s="24">
        <v>500</v>
      </c>
      <c r="E41" s="25">
        <v>0.62</v>
      </c>
      <c r="F41" s="26"/>
      <c r="G41" s="26">
        <f t="shared" ref="G41:G42" si="1">D41*F41</f>
        <v>0</v>
      </c>
    </row>
    <row r="42" spans="1:7" x14ac:dyDescent="0.25">
      <c r="A42" s="23" t="s">
        <v>67</v>
      </c>
      <c r="B42" s="34" t="s">
        <v>93</v>
      </c>
      <c r="C42" s="35"/>
      <c r="D42" s="24">
        <v>1000</v>
      </c>
      <c r="E42" s="25">
        <v>0.51</v>
      </c>
      <c r="F42" s="26"/>
      <c r="G42" s="26">
        <f t="shared" si="1"/>
        <v>0</v>
      </c>
    </row>
    <row r="43" spans="1:7" s="2" customFormat="1" ht="20.100000000000001" customHeight="1" x14ac:dyDescent="0.25">
      <c r="A43" s="23" t="s">
        <v>40</v>
      </c>
      <c r="B43" s="31" t="s">
        <v>13</v>
      </c>
      <c r="C43" s="32"/>
      <c r="D43" s="32"/>
      <c r="E43" s="32"/>
      <c r="F43" s="32"/>
      <c r="G43" s="33"/>
    </row>
    <row r="44" spans="1:7" s="22" customFormat="1" x14ac:dyDescent="0.25">
      <c r="A44" s="23" t="s">
        <v>68</v>
      </c>
      <c r="B44" s="34" t="s">
        <v>96</v>
      </c>
      <c r="C44" s="35"/>
      <c r="D44" s="24">
        <v>500</v>
      </c>
      <c r="E44" s="25">
        <v>0.25</v>
      </c>
      <c r="F44" s="26"/>
      <c r="G44" s="26">
        <f>D44*F44</f>
        <v>0</v>
      </c>
    </row>
    <row r="45" spans="1:7" x14ac:dyDescent="0.25">
      <c r="A45" s="23" t="s">
        <v>69</v>
      </c>
      <c r="B45" s="34" t="s">
        <v>117</v>
      </c>
      <c r="C45" s="35"/>
      <c r="D45" s="24">
        <v>1000</v>
      </c>
      <c r="E45" s="25">
        <v>0.2</v>
      </c>
      <c r="F45" s="26"/>
      <c r="G45" s="26">
        <f t="shared" ref="G45:G47" si="2">D45*F45</f>
        <v>0</v>
      </c>
    </row>
    <row r="46" spans="1:7" x14ac:dyDescent="0.25">
      <c r="A46" s="23" t="s">
        <v>122</v>
      </c>
      <c r="B46" s="34" t="s">
        <v>119</v>
      </c>
      <c r="C46" s="35"/>
      <c r="D46" s="24">
        <v>3000</v>
      </c>
      <c r="E46" s="25">
        <v>0.1</v>
      </c>
      <c r="F46" s="26"/>
      <c r="G46" s="26">
        <f t="shared" si="2"/>
        <v>0</v>
      </c>
    </row>
    <row r="47" spans="1:7" x14ac:dyDescent="0.25">
      <c r="A47" s="23" t="s">
        <v>128</v>
      </c>
      <c r="B47" s="34" t="s">
        <v>90</v>
      </c>
      <c r="C47" s="35"/>
      <c r="D47" s="24">
        <v>5000</v>
      </c>
      <c r="E47" s="25">
        <v>0.08</v>
      </c>
      <c r="F47" s="26"/>
      <c r="G47" s="26">
        <f t="shared" si="2"/>
        <v>0</v>
      </c>
    </row>
    <row r="48" spans="1:7" s="2" customFormat="1" ht="20.100000000000001" customHeight="1" x14ac:dyDescent="0.25">
      <c r="A48" s="23" t="s">
        <v>41</v>
      </c>
      <c r="B48" s="31" t="s">
        <v>14</v>
      </c>
      <c r="C48" s="32"/>
      <c r="D48" s="32"/>
      <c r="E48" s="32"/>
      <c r="F48" s="32"/>
      <c r="G48" s="33"/>
    </row>
    <row r="49" spans="1:7" s="22" customFormat="1" x14ac:dyDescent="0.25">
      <c r="A49" s="23" t="s">
        <v>70</v>
      </c>
      <c r="B49" s="34" t="s">
        <v>96</v>
      </c>
      <c r="C49" s="35"/>
      <c r="D49" s="24">
        <v>500</v>
      </c>
      <c r="E49" s="25">
        <v>0.28999999999999998</v>
      </c>
      <c r="F49" s="26"/>
      <c r="G49" s="26">
        <f>D49*F49</f>
        <v>0</v>
      </c>
    </row>
    <row r="50" spans="1:7" x14ac:dyDescent="0.25">
      <c r="A50" s="23" t="s">
        <v>71</v>
      </c>
      <c r="B50" s="34" t="s">
        <v>117</v>
      </c>
      <c r="C50" s="35"/>
      <c r="D50" s="24">
        <v>1000</v>
      </c>
      <c r="E50" s="25">
        <v>0.24</v>
      </c>
      <c r="F50" s="26"/>
      <c r="G50" s="26">
        <f t="shared" ref="G50:G52" si="3">D50*F50</f>
        <v>0</v>
      </c>
    </row>
    <row r="51" spans="1:7" x14ac:dyDescent="0.25">
      <c r="A51" s="23" t="s">
        <v>123</v>
      </c>
      <c r="B51" s="34" t="s">
        <v>124</v>
      </c>
      <c r="C51" s="35"/>
      <c r="D51" s="24">
        <v>3000</v>
      </c>
      <c r="E51" s="25">
        <v>0.16</v>
      </c>
      <c r="F51" s="26"/>
      <c r="G51" s="26">
        <f t="shared" si="3"/>
        <v>0</v>
      </c>
    </row>
    <row r="52" spans="1:7" x14ac:dyDescent="0.25">
      <c r="A52" s="23" t="s">
        <v>129</v>
      </c>
      <c r="B52" s="34" t="s">
        <v>90</v>
      </c>
      <c r="C52" s="35"/>
      <c r="D52" s="24">
        <v>5000</v>
      </c>
      <c r="E52" s="25">
        <v>0.15</v>
      </c>
      <c r="F52" s="26"/>
      <c r="G52" s="26">
        <f t="shared" si="3"/>
        <v>0</v>
      </c>
    </row>
    <row r="53" spans="1:7" s="2" customFormat="1" ht="20.100000000000001" customHeight="1" x14ac:dyDescent="0.25">
      <c r="A53" s="23" t="s">
        <v>42</v>
      </c>
      <c r="B53" s="31" t="s">
        <v>15</v>
      </c>
      <c r="C53" s="32"/>
      <c r="D53" s="32"/>
      <c r="E53" s="32"/>
      <c r="F53" s="32"/>
      <c r="G53" s="33"/>
    </row>
    <row r="54" spans="1:7" x14ac:dyDescent="0.25">
      <c r="A54" s="23" t="s">
        <v>72</v>
      </c>
      <c r="B54" s="34" t="s">
        <v>92</v>
      </c>
      <c r="C54" s="35"/>
      <c r="D54" s="24">
        <v>100</v>
      </c>
      <c r="E54" s="25">
        <v>0.68</v>
      </c>
      <c r="F54" s="26"/>
      <c r="G54" s="26">
        <f>D54*F54</f>
        <v>0</v>
      </c>
    </row>
    <row r="55" spans="1:7" s="2" customFormat="1" ht="20.100000000000001" customHeight="1" x14ac:dyDescent="0.25">
      <c r="A55" s="23" t="s">
        <v>43</v>
      </c>
      <c r="B55" s="31" t="s">
        <v>16</v>
      </c>
      <c r="C55" s="32"/>
      <c r="D55" s="32"/>
      <c r="E55" s="32"/>
      <c r="F55" s="32"/>
      <c r="G55" s="33"/>
    </row>
    <row r="56" spans="1:7" x14ac:dyDescent="0.25">
      <c r="A56" s="23" t="s">
        <v>73</v>
      </c>
      <c r="B56" s="34" t="s">
        <v>93</v>
      </c>
      <c r="C56" s="35"/>
      <c r="D56" s="24">
        <v>1000</v>
      </c>
      <c r="E56" s="25">
        <v>2.09</v>
      </c>
      <c r="F56" s="26"/>
      <c r="G56" s="26">
        <f>D56*F56</f>
        <v>0</v>
      </c>
    </row>
    <row r="57" spans="1:7" s="2" customFormat="1" ht="20.100000000000001" customHeight="1" x14ac:dyDescent="0.25">
      <c r="A57" s="23" t="s">
        <v>44</v>
      </c>
      <c r="B57" s="31" t="s">
        <v>17</v>
      </c>
      <c r="C57" s="32"/>
      <c r="D57" s="32"/>
      <c r="E57" s="32"/>
      <c r="F57" s="32"/>
      <c r="G57" s="33"/>
    </row>
    <row r="58" spans="1:7" s="6" customFormat="1" x14ac:dyDescent="0.25">
      <c r="A58" s="27" t="s">
        <v>74</v>
      </c>
      <c r="B58" s="36" t="s">
        <v>117</v>
      </c>
      <c r="C58" s="37"/>
      <c r="D58" s="28">
        <v>1000</v>
      </c>
      <c r="E58" s="29">
        <v>0.2</v>
      </c>
      <c r="F58" s="30"/>
      <c r="G58" s="30">
        <f t="shared" ref="G58:G60" si="4">D58*F58</f>
        <v>0</v>
      </c>
    </row>
    <row r="59" spans="1:7" s="6" customFormat="1" x14ac:dyDescent="0.25">
      <c r="A59" s="27" t="s">
        <v>75</v>
      </c>
      <c r="B59" s="34" t="s">
        <v>124</v>
      </c>
      <c r="C59" s="35"/>
      <c r="D59" s="28">
        <v>3000</v>
      </c>
      <c r="E59" s="29">
        <v>0.13</v>
      </c>
      <c r="F59" s="30"/>
      <c r="G59" s="30">
        <f t="shared" si="4"/>
        <v>0</v>
      </c>
    </row>
    <row r="60" spans="1:7" x14ac:dyDescent="0.25">
      <c r="A60" s="23" t="s">
        <v>125</v>
      </c>
      <c r="B60" s="34" t="s">
        <v>90</v>
      </c>
      <c r="C60" s="35"/>
      <c r="D60" s="24">
        <v>5000</v>
      </c>
      <c r="E60" s="25">
        <v>0.1</v>
      </c>
      <c r="F60" s="26"/>
      <c r="G60" s="26">
        <f t="shared" si="4"/>
        <v>0</v>
      </c>
    </row>
    <row r="61" spans="1:7" s="2" customFormat="1" ht="20.100000000000001" customHeight="1" x14ac:dyDescent="0.25">
      <c r="A61" s="23" t="s">
        <v>45</v>
      </c>
      <c r="B61" s="31" t="s">
        <v>18</v>
      </c>
      <c r="C61" s="32"/>
      <c r="D61" s="32"/>
      <c r="E61" s="32"/>
      <c r="F61" s="32"/>
      <c r="G61" s="33"/>
    </row>
    <row r="62" spans="1:7" x14ac:dyDescent="0.25">
      <c r="A62" s="23" t="s">
        <v>76</v>
      </c>
      <c r="B62" s="34" t="s">
        <v>94</v>
      </c>
      <c r="C62" s="35"/>
      <c r="D62" s="24">
        <v>100</v>
      </c>
      <c r="E62" s="25">
        <v>0.11</v>
      </c>
      <c r="F62" s="26"/>
      <c r="G62" s="26">
        <f t="shared" ref="G62:G63" si="5">D62*F62</f>
        <v>0</v>
      </c>
    </row>
    <row r="63" spans="1:7" x14ac:dyDescent="0.25">
      <c r="A63" s="23" t="s">
        <v>77</v>
      </c>
      <c r="B63" s="34" t="s">
        <v>97</v>
      </c>
      <c r="C63" s="35"/>
      <c r="D63" s="24">
        <v>500</v>
      </c>
      <c r="E63" s="25">
        <v>0.08</v>
      </c>
      <c r="F63" s="26"/>
      <c r="G63" s="26">
        <f t="shared" si="5"/>
        <v>0</v>
      </c>
    </row>
    <row r="64" spans="1:7" s="2" customFormat="1" ht="20.100000000000001" customHeight="1" x14ac:dyDescent="0.25">
      <c r="A64" s="23" t="s">
        <v>46</v>
      </c>
      <c r="B64" s="31" t="s">
        <v>19</v>
      </c>
      <c r="C64" s="32"/>
      <c r="D64" s="32"/>
      <c r="E64" s="32"/>
      <c r="F64" s="32"/>
      <c r="G64" s="33"/>
    </row>
    <row r="65" spans="1:7" x14ac:dyDescent="0.25">
      <c r="A65" s="23" t="s">
        <v>78</v>
      </c>
      <c r="B65" s="34" t="s">
        <v>95</v>
      </c>
      <c r="C65" s="35"/>
      <c r="D65" s="24">
        <v>200</v>
      </c>
      <c r="E65" s="25">
        <v>1.5</v>
      </c>
      <c r="F65" s="26"/>
      <c r="G65" s="26">
        <f t="shared" ref="G65:G66" si="6">D65*F65</f>
        <v>0</v>
      </c>
    </row>
    <row r="66" spans="1:7" x14ac:dyDescent="0.25">
      <c r="A66" s="23" t="s">
        <v>79</v>
      </c>
      <c r="B66" s="34" t="s">
        <v>93</v>
      </c>
      <c r="C66" s="35"/>
      <c r="D66" s="24">
        <v>1000</v>
      </c>
      <c r="E66" s="25">
        <v>0.65</v>
      </c>
      <c r="F66" s="26"/>
      <c r="G66" s="26">
        <f t="shared" si="6"/>
        <v>0</v>
      </c>
    </row>
    <row r="67" spans="1:7" s="2" customFormat="1" ht="20.100000000000001" customHeight="1" x14ac:dyDescent="0.25">
      <c r="A67" s="23" t="s">
        <v>47</v>
      </c>
      <c r="B67" s="31" t="s">
        <v>20</v>
      </c>
      <c r="C67" s="32"/>
      <c r="D67" s="32"/>
      <c r="E67" s="32"/>
      <c r="F67" s="32"/>
      <c r="G67" s="33"/>
    </row>
    <row r="68" spans="1:7" x14ac:dyDescent="0.25">
      <c r="A68" s="23" t="s">
        <v>80</v>
      </c>
      <c r="B68" s="34" t="s">
        <v>95</v>
      </c>
      <c r="C68" s="35"/>
      <c r="D68" s="24">
        <v>200</v>
      </c>
      <c r="E68" s="25">
        <v>1.8</v>
      </c>
      <c r="F68" s="26"/>
      <c r="G68" s="26">
        <f t="shared" ref="G68:G69" si="7">D68*F68</f>
        <v>0</v>
      </c>
    </row>
    <row r="69" spans="1:7" x14ac:dyDescent="0.25">
      <c r="A69" s="23" t="s">
        <v>81</v>
      </c>
      <c r="B69" s="34" t="s">
        <v>93</v>
      </c>
      <c r="C69" s="35"/>
      <c r="D69" s="24">
        <v>1000</v>
      </c>
      <c r="E69" s="25">
        <v>0.76</v>
      </c>
      <c r="F69" s="26"/>
      <c r="G69" s="26">
        <f t="shared" si="7"/>
        <v>0</v>
      </c>
    </row>
    <row r="70" spans="1:7" s="2" customFormat="1" ht="20.100000000000001" customHeight="1" x14ac:dyDescent="0.25">
      <c r="A70" s="23" t="s">
        <v>48</v>
      </c>
      <c r="B70" s="31" t="s">
        <v>21</v>
      </c>
      <c r="C70" s="32"/>
      <c r="D70" s="32"/>
      <c r="E70" s="32"/>
      <c r="F70" s="32"/>
      <c r="G70" s="33"/>
    </row>
    <row r="71" spans="1:7" s="6" customFormat="1" x14ac:dyDescent="0.25">
      <c r="A71" s="27" t="s">
        <v>82</v>
      </c>
      <c r="B71" s="36" t="s">
        <v>91</v>
      </c>
      <c r="C71" s="37"/>
      <c r="D71" s="28">
        <v>200</v>
      </c>
      <c r="E71" s="29">
        <v>2.35</v>
      </c>
      <c r="F71" s="30"/>
      <c r="G71" s="30">
        <f>D71*F71</f>
        <v>0</v>
      </c>
    </row>
    <row r="72" spans="1:7" s="6" customFormat="1" x14ac:dyDescent="0.25">
      <c r="A72" s="27" t="s">
        <v>108</v>
      </c>
      <c r="B72" s="36" t="s">
        <v>109</v>
      </c>
      <c r="C72" s="41"/>
      <c r="D72" s="28">
        <v>1</v>
      </c>
      <c r="E72" s="29">
        <v>30</v>
      </c>
      <c r="F72" s="30"/>
      <c r="G72" s="30">
        <f>D72*F72</f>
        <v>0</v>
      </c>
    </row>
    <row r="73" spans="1:7" s="2" customFormat="1" ht="20.100000000000001" customHeight="1" x14ac:dyDescent="0.25">
      <c r="A73" s="23" t="s">
        <v>49</v>
      </c>
      <c r="B73" s="31" t="s">
        <v>22</v>
      </c>
      <c r="C73" s="32"/>
      <c r="D73" s="32"/>
      <c r="E73" s="32"/>
      <c r="F73" s="32"/>
      <c r="G73" s="33"/>
    </row>
    <row r="74" spans="1:7" x14ac:dyDescent="0.25">
      <c r="A74" s="23" t="s">
        <v>83</v>
      </c>
      <c r="B74" s="34" t="s">
        <v>91</v>
      </c>
      <c r="C74" s="35"/>
      <c r="D74" s="24">
        <v>200</v>
      </c>
      <c r="E74" s="25">
        <v>2</v>
      </c>
      <c r="F74" s="26"/>
      <c r="G74" s="26">
        <f>D74*F74</f>
        <v>0</v>
      </c>
    </row>
    <row r="75" spans="1:7" s="21" customFormat="1" ht="20.100000000000001" customHeight="1" x14ac:dyDescent="0.25">
      <c r="A75" s="27" t="s">
        <v>50</v>
      </c>
      <c r="B75" s="38" t="s">
        <v>23</v>
      </c>
      <c r="C75" s="39"/>
      <c r="D75" s="39"/>
      <c r="E75" s="39"/>
      <c r="F75" s="39"/>
      <c r="G75" s="40"/>
    </row>
    <row r="76" spans="1:7" x14ac:dyDescent="0.25">
      <c r="A76" s="23" t="s">
        <v>84</v>
      </c>
      <c r="B76" s="34" t="s">
        <v>117</v>
      </c>
      <c r="C76" s="35"/>
      <c r="D76" s="24">
        <v>1000</v>
      </c>
      <c r="E76" s="25">
        <v>0.7</v>
      </c>
      <c r="F76" s="26"/>
      <c r="G76" s="26">
        <f t="shared" ref="G76:G78" si="8">D76*F76</f>
        <v>0</v>
      </c>
    </row>
    <row r="77" spans="1:7" x14ac:dyDescent="0.25">
      <c r="A77" s="23" t="s">
        <v>85</v>
      </c>
      <c r="B77" s="34" t="s">
        <v>30</v>
      </c>
      <c r="C77" s="35"/>
      <c r="D77" s="24">
        <v>3000</v>
      </c>
      <c r="E77" s="25">
        <v>0.47</v>
      </c>
      <c r="F77" s="26"/>
      <c r="G77" s="26">
        <f t="shared" si="8"/>
        <v>0</v>
      </c>
    </row>
    <row r="78" spans="1:7" x14ac:dyDescent="0.25">
      <c r="A78" s="23" t="s">
        <v>126</v>
      </c>
      <c r="B78" s="34" t="s">
        <v>31</v>
      </c>
      <c r="C78" s="35"/>
      <c r="D78" s="24">
        <v>5000</v>
      </c>
      <c r="E78" s="25">
        <v>0.4</v>
      </c>
      <c r="F78" s="26"/>
      <c r="G78" s="26">
        <f t="shared" si="8"/>
        <v>0</v>
      </c>
    </row>
    <row r="79" spans="1:7" s="2" customFormat="1" ht="20.100000000000001" customHeight="1" x14ac:dyDescent="0.25">
      <c r="A79" s="23" t="s">
        <v>51</v>
      </c>
      <c r="B79" s="31" t="s">
        <v>24</v>
      </c>
      <c r="C79" s="32"/>
      <c r="D79" s="32"/>
      <c r="E79" s="32"/>
      <c r="F79" s="32"/>
      <c r="G79" s="33"/>
    </row>
    <row r="80" spans="1:7" x14ac:dyDescent="0.25">
      <c r="A80" s="23" t="s">
        <v>86</v>
      </c>
      <c r="B80" s="34" t="s">
        <v>29</v>
      </c>
      <c r="C80" s="35"/>
      <c r="D80" s="24">
        <v>1000</v>
      </c>
      <c r="E80" s="25">
        <v>1.8</v>
      </c>
      <c r="F80" s="26"/>
      <c r="G80" s="26">
        <f t="shared" ref="G80:G81" si="9">D80*F80</f>
        <v>0</v>
      </c>
    </row>
    <row r="81" spans="1:7" x14ac:dyDescent="0.25">
      <c r="A81" s="23" t="s">
        <v>87</v>
      </c>
      <c r="B81" s="34" t="s">
        <v>30</v>
      </c>
      <c r="C81" s="35"/>
      <c r="D81" s="24">
        <v>3000</v>
      </c>
      <c r="E81" s="25">
        <v>1.4</v>
      </c>
      <c r="F81" s="26"/>
      <c r="G81" s="26">
        <f t="shared" si="9"/>
        <v>0</v>
      </c>
    </row>
    <row r="82" spans="1:7" s="2" customFormat="1" ht="20.100000000000001" customHeight="1" x14ac:dyDescent="0.25">
      <c r="A82" s="23" t="s">
        <v>52</v>
      </c>
      <c r="B82" s="31" t="s">
        <v>25</v>
      </c>
      <c r="C82" s="32"/>
      <c r="D82" s="32"/>
      <c r="E82" s="32"/>
      <c r="F82" s="32"/>
      <c r="G82" s="33"/>
    </row>
    <row r="83" spans="1:7" x14ac:dyDescent="0.25">
      <c r="A83" s="23" t="s">
        <v>88</v>
      </c>
      <c r="B83" s="34" t="s">
        <v>30</v>
      </c>
      <c r="C83" s="35"/>
      <c r="D83" s="24">
        <v>3000</v>
      </c>
      <c r="E83" s="25">
        <v>0.04</v>
      </c>
      <c r="F83" s="26"/>
      <c r="G83" s="26">
        <f>D83*F83</f>
        <v>0</v>
      </c>
    </row>
    <row r="84" spans="1:7" s="2" customFormat="1" ht="20.100000000000001" customHeight="1" x14ac:dyDescent="0.25">
      <c r="A84" s="23" t="s">
        <v>53</v>
      </c>
      <c r="B84" s="31" t="s">
        <v>26</v>
      </c>
      <c r="C84" s="32"/>
      <c r="D84" s="32"/>
      <c r="E84" s="32"/>
      <c r="F84" s="32"/>
      <c r="G84" s="33"/>
    </row>
    <row r="85" spans="1:7" x14ac:dyDescent="0.25">
      <c r="A85" s="23" t="s">
        <v>89</v>
      </c>
      <c r="B85" s="34" t="s">
        <v>30</v>
      </c>
      <c r="C85" s="35"/>
      <c r="D85" s="24">
        <v>3000</v>
      </c>
      <c r="E85" s="25">
        <v>0.11</v>
      </c>
      <c r="F85" s="26"/>
      <c r="G85" s="26">
        <f>D85*F85</f>
        <v>0</v>
      </c>
    </row>
    <row r="86" spans="1:7" ht="30" customHeight="1" x14ac:dyDescent="0.25">
      <c r="A86" s="43" t="s">
        <v>99</v>
      </c>
      <c r="B86" s="44"/>
      <c r="C86" s="44"/>
      <c r="D86" s="44"/>
      <c r="E86" s="44"/>
      <c r="F86" s="45"/>
      <c r="G86" s="18">
        <f>SUM(G85,G83,G81,G80,G76:G78,G74,G71,G68:G69,G66,G65,G63,G62,G60,G58,G56,G54,G50:G52,G45:G47,G42,G41,G39,G38,G36,G33,G31,G28,G26,G24,G22,G20,G17,G15,G12,G10)</f>
        <v>0</v>
      </c>
    </row>
    <row r="87" spans="1:7" ht="30" customHeight="1" x14ac:dyDescent="0.25">
      <c r="A87" s="43" t="s">
        <v>104</v>
      </c>
      <c r="B87" s="44"/>
      <c r="C87" s="44"/>
      <c r="D87" s="44"/>
      <c r="E87" s="44"/>
      <c r="F87" s="45"/>
      <c r="G87" s="18">
        <f>G88-G86</f>
        <v>0</v>
      </c>
    </row>
    <row r="88" spans="1:7" ht="30" customHeight="1" x14ac:dyDescent="0.25">
      <c r="A88" s="46" t="s">
        <v>98</v>
      </c>
      <c r="B88" s="47"/>
      <c r="C88" s="47"/>
      <c r="D88" s="47"/>
      <c r="E88" s="47"/>
      <c r="F88" s="48"/>
      <c r="G88" s="19">
        <f>G86*1.21</f>
        <v>0</v>
      </c>
    </row>
    <row r="90" spans="1:7" ht="15.75" customHeight="1" x14ac:dyDescent="0.25">
      <c r="A90" s="49" t="s">
        <v>100</v>
      </c>
      <c r="B90" s="49"/>
      <c r="C90" s="49"/>
      <c r="D90" s="49"/>
      <c r="E90" s="49"/>
      <c r="F90" s="49"/>
      <c r="G90" s="49"/>
    </row>
    <row r="91" spans="1:7" x14ac:dyDescent="0.25">
      <c r="A91" s="49"/>
      <c r="B91" s="49"/>
      <c r="C91" s="49"/>
      <c r="D91" s="49"/>
      <c r="E91" s="49"/>
      <c r="F91" s="49"/>
      <c r="G91" s="49"/>
    </row>
    <row r="93" spans="1:7" x14ac:dyDescent="0.25">
      <c r="A93" s="42" t="s">
        <v>130</v>
      </c>
      <c r="B93" s="42"/>
      <c r="C93" s="42"/>
      <c r="D93" s="42"/>
      <c r="E93" s="42"/>
      <c r="F93" s="42"/>
      <c r="G93" s="42"/>
    </row>
    <row r="94" spans="1:7" x14ac:dyDescent="0.25">
      <c r="A94" s="42"/>
      <c r="B94" s="42"/>
      <c r="C94" s="42"/>
      <c r="D94" s="42"/>
      <c r="E94" s="42"/>
      <c r="F94" s="42"/>
      <c r="G94" s="42"/>
    </row>
    <row r="95" spans="1:7" x14ac:dyDescent="0.25">
      <c r="A95" s="42"/>
      <c r="B95" s="42"/>
      <c r="C95" s="42"/>
      <c r="D95" s="42"/>
      <c r="E95" s="42"/>
      <c r="F95" s="42"/>
      <c r="G95" s="42"/>
    </row>
    <row r="96" spans="1:7" x14ac:dyDescent="0.25">
      <c r="E96" s="20"/>
    </row>
  </sheetData>
  <mergeCells count="88">
    <mergeCell ref="B11:C11"/>
    <mergeCell ref="B16:C16"/>
    <mergeCell ref="B18:G18"/>
    <mergeCell ref="B23:G23"/>
    <mergeCell ref="B53:G53"/>
    <mergeCell ref="B28:C28"/>
    <mergeCell ref="B31:C31"/>
    <mergeCell ref="B26:C26"/>
    <mergeCell ref="B14:C14"/>
    <mergeCell ref="B40:G40"/>
    <mergeCell ref="B43:G43"/>
    <mergeCell ref="B44:C44"/>
    <mergeCell ref="B47:C47"/>
    <mergeCell ref="B35:C35"/>
    <mergeCell ref="B46:C46"/>
    <mergeCell ref="B15:C15"/>
    <mergeCell ref="B70:G70"/>
    <mergeCell ref="B57:G57"/>
    <mergeCell ref="B61:G61"/>
    <mergeCell ref="B48:G48"/>
    <mergeCell ref="B52:C52"/>
    <mergeCell ref="B54:C54"/>
    <mergeCell ref="B56:C56"/>
    <mergeCell ref="B58:C58"/>
    <mergeCell ref="B60:C60"/>
    <mergeCell ref="B65:C65"/>
    <mergeCell ref="B68:C68"/>
    <mergeCell ref="B69:C69"/>
    <mergeCell ref="B49:C49"/>
    <mergeCell ref="B50:C50"/>
    <mergeCell ref="B55:G55"/>
    <mergeCell ref="B51:C51"/>
    <mergeCell ref="B59:C59"/>
    <mergeCell ref="B62:C62"/>
    <mergeCell ref="B36:C36"/>
    <mergeCell ref="B38:C38"/>
    <mergeCell ref="B66:C66"/>
    <mergeCell ref="B63:C63"/>
    <mergeCell ref="B64:G64"/>
    <mergeCell ref="B17:C17"/>
    <mergeCell ref="B20:C20"/>
    <mergeCell ref="B22:C22"/>
    <mergeCell ref="B24:C24"/>
    <mergeCell ref="B27:G27"/>
    <mergeCell ref="B32:G32"/>
    <mergeCell ref="B37:G37"/>
    <mergeCell ref="B41:C41"/>
    <mergeCell ref="B42:C42"/>
    <mergeCell ref="B45:C45"/>
    <mergeCell ref="B34:C34"/>
    <mergeCell ref="B33:C33"/>
    <mergeCell ref="A1:G1"/>
    <mergeCell ref="A2:G2"/>
    <mergeCell ref="A3:G3"/>
    <mergeCell ref="A5:G5"/>
    <mergeCell ref="B39:C39"/>
    <mergeCell ref="B10:C10"/>
    <mergeCell ref="B12:C12"/>
    <mergeCell ref="B7:C7"/>
    <mergeCell ref="B8:C8"/>
    <mergeCell ref="B25:C25"/>
    <mergeCell ref="B29:C29"/>
    <mergeCell ref="B30:C30"/>
    <mergeCell ref="B19:C19"/>
    <mergeCell ref="B21:C21"/>
    <mergeCell ref="B9:G9"/>
    <mergeCell ref="B13:G13"/>
    <mergeCell ref="A93:G95"/>
    <mergeCell ref="A86:F86"/>
    <mergeCell ref="A87:F87"/>
    <mergeCell ref="A88:F88"/>
    <mergeCell ref="A90:G91"/>
    <mergeCell ref="B84:G84"/>
    <mergeCell ref="B67:G67"/>
    <mergeCell ref="B79:G79"/>
    <mergeCell ref="B85:C85"/>
    <mergeCell ref="B78:C78"/>
    <mergeCell ref="B74:C74"/>
    <mergeCell ref="B71:C71"/>
    <mergeCell ref="B83:C83"/>
    <mergeCell ref="B76:C76"/>
    <mergeCell ref="B77:C77"/>
    <mergeCell ref="B82:G82"/>
    <mergeCell ref="B81:C81"/>
    <mergeCell ref="B73:G73"/>
    <mergeCell ref="B75:G75"/>
    <mergeCell ref="B80:C80"/>
    <mergeCell ref="B72:C7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Čiulkinienė</dc:creator>
  <cp:lastModifiedBy>Jurgita Burneikienė</cp:lastModifiedBy>
  <dcterms:created xsi:type="dcterms:W3CDTF">2025-07-22T08:53:28Z</dcterms:created>
  <dcterms:modified xsi:type="dcterms:W3CDTF">2025-08-12T19:05:38Z</dcterms:modified>
</cp:coreProperties>
</file>