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https://kmpmc-my.sharepoint.com/personal/daiva_raubiene_kaupa_lt/Documents/Darbalaukis/"/>
    </mc:Choice>
  </mc:AlternateContent>
  <xr:revisionPtr revIDLastSave="0" documentId="14_{005E5956-F477-4E8A-889C-C6DEF6120343}"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Hlk204869053" localSheetId="0">Sheet1!$B$40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 i="1" l="1"/>
  <c r="I32" i="1"/>
  <c r="I31" i="1"/>
  <c r="I30" i="1"/>
  <c r="I29" i="1"/>
  <c r="I28" i="1"/>
  <c r="I27" i="1"/>
  <c r="I26" i="1"/>
  <c r="I25" i="1"/>
  <c r="I24" i="1"/>
  <c r="I23" i="1"/>
  <c r="I22" i="1"/>
  <c r="I21" i="1"/>
  <c r="I20" i="1"/>
  <c r="I19" i="1"/>
  <c r="I17" i="1"/>
  <c r="I16" i="1"/>
  <c r="I15" i="1"/>
  <c r="I14" i="1"/>
  <c r="I13" i="1"/>
  <c r="I12" i="1"/>
  <c r="I11" i="1"/>
  <c r="I10" i="1"/>
  <c r="I9" i="1"/>
  <c r="I8" i="1"/>
  <c r="I7" i="1"/>
  <c r="I35" i="1" l="1"/>
  <c r="I34" i="1" s="1"/>
</calcChain>
</file>

<file path=xl/sharedStrings.xml><?xml version="1.0" encoding="utf-8"?>
<sst xmlns="http://schemas.openxmlformats.org/spreadsheetml/2006/main" count="95" uniqueCount="71">
  <si>
    <t>Eil. Nr.</t>
  </si>
  <si>
    <t xml:space="preserve">Prekės pavadinimas </t>
  </si>
  <si>
    <t>Perkančiosios organizacijos prekei nustatyti parametrai</t>
  </si>
  <si>
    <t>Mato vnt.</t>
  </si>
  <si>
    <t xml:space="preserve">Vieneto kaina, EUR be PVM </t>
  </si>
  <si>
    <t>Bendra kaina, EUR be PVM (7*8)</t>
  </si>
  <si>
    <t>Bendra pasiūlymo  kaina eurais be PVM</t>
  </si>
  <si>
    <t>PVM mokestis</t>
  </si>
  <si>
    <t xml:space="preserve">Bendra pasiūlymo  kaina eurais su PVM </t>
  </si>
  <si>
    <t>vnt.</t>
  </si>
  <si>
    <t>Kiekis</t>
  </si>
  <si>
    <t>Staliukas su ratukais, 6-ios poros kreipiančiųjų GN1/1. Pagamintas iš nerūdijančio plieno AISI 304 arba lygiavertės medžiagos.Viršuje stalviršis ne mažiau 40 mm storio. 4 ratukai, 2 iš jų su stabdžiais. Stalo kojos iš kvadratinio vamzdžio ne mažiau 40x40 mm storio.</t>
  </si>
  <si>
    <t>Stalas be bortelio su lentyna apačioje, 4 ratukai 2 iš jų su stabdžiais. Pagamintas iš nerūdijančio plieno AISI 304  arba lygiavertės medžiagos.. Stalviršis ir lentyna ne mažiau 40 mm storio. Stalo kojos iš kvadratinio vamzdžio ne mažiau 40x40 mm storio.</t>
  </si>
  <si>
    <t>Pastatoma lentyna dviguba, lentynos su borteliais gale ne mažiau 20 mm aukščio. Pagaminta iš nerūdijančio plieno AISI 304  arba lygiavertės medžiagos. Tvirtinama į esama stalą iš viršaus.</t>
  </si>
  <si>
    <t>Stalas be bortelio su lentyna apačioje, 4 ratukai 2 iš jų su stabdžiais. Pagamintas iš nerūdijančio plieno AISI 304  arba lygiavertės medžiagos. Stalviršis ir lentyna ne mažiau 40 mm storio. Stalo kojos iš kvadratinio vamzdžio ne mažiau 40x40 mm storio.</t>
  </si>
  <si>
    <t>Pastatoma lentyna ant palangės su savo pagrindu, 2-jų aukštų, tarpas tarp apačios ir 1-os lentynos ne mažiau 400 mm,  kitas tarpas - ne mažiau 350 mm. Pagrindo ir lentynų storis ne mažiau 20 mm. Pagamintas iš nerūdijančio plieno AISI 304  arba lygiavertės medžiagos.</t>
  </si>
  <si>
    <t>Stalas su borteliu, apačioje lentyna, dešinėje skylė atliekoms. Priesienio bortelio aukštis ne mažiau 50 mm. Skylė atliekoms dešinėje 150 mm nuo dešinio krašto, skylės diametras 200 mm. Reguliuojamas kojelių aukštis ne mažiau 50 mm amplitude. Pagamintas iš Pagamintas iš nerūdijančio plieno AISI 304  arba lygiavertės medžiagos.. Stalo kojos iš kvadratinio vamzdžio ne mažiau 40x40 mm storio</t>
  </si>
  <si>
    <t>Stalas prie indaplovės su įgilinimu kasetei, užkabinimas prie indaplovės dešinėje, plautuvė dešinėje 400x500x250 mm, apačioje lentyna.Pagamintas iš nerūdijančio plieno AISI 304  arba lygiavertės medžiagos.. Stalviršio įgilinimas, kad tilptų indaplovės kasetė 500x500 mm Priesienis bortelis ne mažiau 100 mm aukščio. Reguliuojamas kojelių aukštis nemažiau 50 mm amplitude. Skylė dušui - maišytuvui įtvirtinti ties plautuvės centru. Stalo kojos iš kvadratinio vamzdžio ne mažiau 40x40 mm storio. Komplekte spaudiminis dušas su vandens maišytuvu, dušo aukštis ne mažiau nei 800 mm,  sifonas.</t>
  </si>
  <si>
    <t>Stalas prie indaplovės su įgilinimu kasetei, užkabinimas kairėje, po stalviršiu 2 poros kreipiančiųjų indaplovės kasetėms 500x500x mm sudėti, apačioje turi tilpti vandens minkštintuvas 12-os litrų talpos. Pagamintas iš nerūdijančio plieno AISI 304  arba lygiavertės medžiagos.. Stalviršio įgilinimas, kad tilptų indaplovės kasetė 500x500 mm. Reguliuojamas kojelių aukštis ne mažiau 50 mm amplitude. Stalo kojos iš kvadratinio vamzdžio ne mažiau 40x40 mm storio.</t>
  </si>
  <si>
    <t xml:space="preserve">Stelažas nešvarių indų surinkimui 7-ių lentynų su 4 ratukais, 2 iš jų su stabdžiais. Pagamintas iš nerūdijančio plieno AISI 304  arba lygiavertės medžiagos.  Lentynų storis ne mažiau 20 mm. Suvirinta konstrukcija. Lentynos papildomai sutvirtintos apačioje. </t>
  </si>
  <si>
    <t>Spinta indams 4-ių lentynų, 4-ios stumdomos durys,  viršutinė lentyna keičiamo aukščio.  Pagamintas iš nerūdijančio plieno AISI 304  arba lygiavertės medžiagos. Reguliuojamas kojelių aukštis ne mažiau 50 mm amplitude. Spinta su uždangomis gale ir šonuose.</t>
  </si>
  <si>
    <t>Tiekėjas po sutarties pasirašymo, su Užsakovu suderintu laiku, atlieka tikslius esamos situacijos apmatavimus vietoje, pagal juos pateikia gaminių išdėstymo schemą</t>
  </si>
  <si>
    <t>K. Mindaugo pr. 11 Kaunas</t>
  </si>
  <si>
    <t>Stalas prie indaplovės, įgilintas stalviršis, užkabinimas kairėje, kojos atitrauktos iš kairės 300 mm vandens minkštintuvui pastatyti. Apačioje  lentyna. Po stalviršiu dešinėje 4-ios poros kreipiančiųjų indaplovės kasetėms 500x500 mm sudėti. Pagamintas iš nerūdijančio plieno AISI 304. Reguliuojamas kojelių aukštis ne mažiau 50 mm amplitude. Stalviršio įgilinimas, kad tilptų indaplovės kasetė 500x500 mm.  Matmenys 1600x610x875 mm. Stalo kojos iš kvadratinio vamzdžio ne mažiau 40x40 mm storio.</t>
  </si>
  <si>
    <t>Stalas prie indaplovės su 2 plautuvėm dešinėje 400x500x250 mm, įgilintas stalviršis, užkabinimas dešinėje, kojos atitrauktos iš kairės 400 mm, skylė atliekoms kairėje 200 mm diametro, skylė atliekoms atitraukta nuo stalo krašto 150 mm, apačioje lentyna. Pagamintas iš nerūdijančio plieno AISI 304. Reguliuojamas kojelių aukštis ne mažiau 50 mm amplitude. Stalviršio įgilinimas, kad tilptų indaplovės kasetė 500x500 mm.  Matmenys 1800x825x875 mm. Stalo kojos iš kvadratinio vamzdžio ne mažiau 40x40 mm storio. Tarp plautuvių skylė nuskalavimo dušui - maišytuvui įtvirtinti. Priesienis bortelis ne mažiau 100 mm aukščio. Komplekte spaudiminis dušas su vandens maišytuvu, dušo aukštis ne mažiau nei 800 mm,  sifonas.</t>
  </si>
  <si>
    <t xml:space="preserve">Stalas su borteliu ir lentyna, plautuvė dešinėje 400x500x250 mm. Stalčius kairėje. Pagamintas iš nerūdijančio plieno AISI 304. Reguliuojamas kojelių aukštis ne mažiau 50 mm amplitude. Stalo kojos iš kvadratinio vamzdžio ne mažiau 40x40 mm storio. Matmenys  1900x700x850 mm. Bortelio aukštis ne mažiau 50 mm aukščio. Uždanga, pastatoma ant lentynos, kanalizacijai uždengti 'U' raidės formos. Komplekte alkūninis vandens maišytuvas su ne mažiau 200 mm ilgio
snapeliu ir ilga svirtele, sifonas.  </t>
  </si>
  <si>
    <t xml:space="preserve">Stalas be bortelio, apačioje lentyna, plautuvė 500x500x300 mm centre. Stalčius kairėje. Pagamintas iš nerūdijančio plieno AISI 304. Reguliuojamas kojelių aukštis ne mažiau 50 mm amplitude. Stalo kojos iš kvadratinio vamzdžio nemažiau 40x40 mm storio. Matmenys 1900x700x850 mm. Ties plautuvės centru skylė maišytuvui įtvirtinti. Komplekte alkūninis vandens maišytuvas su ne mažiau 200 mm ilgio
snapeliu ir ilga svirtele, sifonas.  </t>
  </si>
  <si>
    <t>Stalas su borteliu ir lentyna. Pagamintas iš nerūdijančio plieno AISI 304. Reguliuojamas kojelių aukštis nemažiau 50 mm amplitude. Stalo kojos iš kvadratinio vamzdžio ne mažiau 40x40 mm storio. Matmenys 1400x800x800 mm. Bortelio aukštis ne mažiau 50 mm.</t>
  </si>
  <si>
    <t>Stalas su borteliu ir lentyna. Stalčius kairėje. Pagamintas iš nerūdijančio plieno AISI 304. Reguliuojamas kojelių aukštis nemažiau 50 mm amplitude. Stalo kojos iš kvadratinio vamzdžio ne mažiau 40x40 mm storio. Matmenys 2150x650x850 mm. Bortelio aukštis ne mažiau 50 mm.</t>
  </si>
  <si>
    <t>Pakabinama dviguba lentyna, keičiamo aukščio. Pagaminta iš nerūdijančio plieno AISI 304. Matmenys 1600x300x660 mm. Lentynos aukštis reguliuojamas kas 10-15 mm. Lentynos storis ne mažiau 20 mm.</t>
  </si>
  <si>
    <t>Stelažas 6-ių lentynų. Pagamintas iš nerūdijančio plieno AISI 304. Reguliuojamas kojelių aukštis ne mažiau 50 mm amplitude. Kojos iš kvadratinio vamzdžio ne mažiau 40x40 mm storio. Lentynos storis ne mažiau 40 mm. Suvirinta konstrukcija. Matmenys 800x700x1800 mm.</t>
  </si>
  <si>
    <t>Stalas be bortelio, be lentynos.  Pagamintas iš nerūdijančio plieno AISI 304. Reguliuojamas kojelių aukštis ne mažiau 50 mm amplitude. Kojos iš kvadratinio vamzdžio ne mažiau 40x40 mm storio. Matmenys 900x450x500 mm. Kojos sutvirtintos vamzdiniu rėmu.</t>
  </si>
  <si>
    <t>Stalas be bortelio, be lentynos.  Pagamintas iš nerūdijančio plieno AISI 304. Reguliuojamas kojelių aukštis ne mažiau 50 mm amplitude. Kojos iš kvadratinio vamzdžio ne mažiau 40x40 mm storio. Matmenys 450x450x500 mm. Kojos sutvirtintos vamzdiniu rėmu.</t>
  </si>
  <si>
    <t>Stovas daržovėms su strypiniu stalviršiu. Pagamintas iš nerūdijančio plieno AISI 304. Reguliuojamas kojelių aukštis ne mažiau 50 mm amplitude. Kojos ir rėmas iš kvadratinio vamzdžio ne mažiau 40x40 mm storio. Matmenys 2500x500x250 mm. Kojos sutvirtintos vamzdiniu rėmu.</t>
  </si>
  <si>
    <t>Stalas su borteliu, apačioje lentyna, dešinėje skylė atliekoms900x600x850</t>
  </si>
  <si>
    <t xml:space="preserve">Stalas su borteliu, apačioje lentyna, plautuvė 500x500x300 mm dešinėje pusėje. Stalčius kairėje. Pagamintas iš nerūdijančio plieno AISI 304. Reguliuojamas kojelių aukštis ne mažiau 50 mm amplitude. Stalo kojos iš kvadratinio vamzdžio nemažiau 40x40 mm storio . Ties plautuvės centru skylė maišytuvui įtvirtinti. Komplekte alkūninis vandens maišytuvas su ne mažiau 200 mm ilgio
snapeliu ir ilga svirtele, sifonas.  </t>
  </si>
  <si>
    <t>Krėvės pr. 84 Kaunas</t>
  </si>
  <si>
    <t>Staliukas su ratukais 600x600x850 mm.</t>
  </si>
  <si>
    <t>Stalas be bortelio su lentyna apačioje 1200x600x880 mm.</t>
  </si>
  <si>
    <t>Pastatoma lentyna dviguba, 1500x400x700 mm.</t>
  </si>
  <si>
    <t>Stalas be bortelio su lentyna apačioje1100x400x870 mm.</t>
  </si>
  <si>
    <t>Pastatoma lentyna ant palangės su savo pagrindu, 2-jų aukštų 2250x350x810 mm.</t>
  </si>
  <si>
    <t>Stalas prie indaplovės su įgilinimu kasetei 1080x720x850 mm.</t>
  </si>
  <si>
    <t>Stalas prie indaplovės su įgilinimu kasetei 650x610x850 mm.</t>
  </si>
  <si>
    <t>Stelažas 750x600x1800 mm.</t>
  </si>
  <si>
    <t>Spinta indams 4-ių lentynų, 4-ios stumdomos durys 1200x500x1800 mm.</t>
  </si>
  <si>
    <t>Stalas prie indaplovės, 1600x610x875 mm.</t>
  </si>
  <si>
    <t>Stalas su dviem plautuvėm prie indaplovės, 1800x825x875 mm.</t>
  </si>
  <si>
    <t>Stalas (nešvariems indams su palange), 1400x1200x875 mm.</t>
  </si>
  <si>
    <t>Stalas su plautuve, lentyna ir stalčiumi, 1900x700x850 mm.</t>
  </si>
  <si>
    <t>Stalas, 1000x600x845  mm.</t>
  </si>
  <si>
    <t>Stalas su plautuve, lentyna ir stalčiumi (karštoje zonoje), 1900x700x850 mm.</t>
  </si>
  <si>
    <t>Stalas su lentyna (karštoje zonoje), 1400x800x800 mm.</t>
  </si>
  <si>
    <t xml:space="preserve">Stalas su lentyna ir stalčiumi (miltų zonoje), 2150x650x850 mm.   </t>
  </si>
  <si>
    <t>Lentyna (miltų zona), 1600x300x660 mm.</t>
  </si>
  <si>
    <t>Lentyna (miltų zona), 1800x300x660 mm.</t>
  </si>
  <si>
    <t>Stelažas-lentynos (mėsos zona), 800x700x1800 mm.</t>
  </si>
  <si>
    <t>Stalas-kėdė (daržovinėje), 900x450x500 mm.</t>
  </si>
  <si>
    <t>Stalas-kėdė (daržovinėje), 450x450x500 m.</t>
  </si>
  <si>
    <t xml:space="preserve">Stovas-lentyna (daržovių sandėlys), 2500x500x250 mm. </t>
  </si>
  <si>
    <r>
      <t xml:space="preserve">Tiekėjo siūlomų prekių  charakteristikos </t>
    </r>
    <r>
      <rPr>
        <b/>
        <i/>
        <sz val="10"/>
        <color rgb="FFFF0000"/>
        <rFont val="Times New Roman"/>
        <family val="1"/>
        <charset val="186"/>
      </rPr>
      <t xml:space="preserve">(šioje skiltyje tiekėjas įrašo konkrečias charakteristikas, nepalikdamas „ne mažiau“, „ne daugiau“, „ne platesniame“, „±“, „ne anksčiau“, „ne ilgiau“ ir pan., nepalieka sąvokos „arba lygiavertis“) </t>
    </r>
    <r>
      <rPr>
        <b/>
        <sz val="10"/>
        <color rgb="FFFF0000"/>
        <rFont val="Times New Roman"/>
        <family val="1"/>
        <charset val="186"/>
      </rPr>
      <t xml:space="preserve">Vietose, kuriuose yra „_____“ - tiekėjas turi nurodyti konkretų skaičių ar reikšmę,  </t>
    </r>
    <r>
      <rPr>
        <b/>
        <sz val="10"/>
        <color rgb="FF92D050"/>
        <rFont val="Times New Roman"/>
        <family val="1"/>
        <charset val="186"/>
      </rPr>
      <t xml:space="preserve">              </t>
    </r>
    <r>
      <rPr>
        <b/>
        <sz val="10"/>
        <rFont val="Times New Roman"/>
        <family val="1"/>
        <charset val="186"/>
      </rPr>
      <t xml:space="preserve">
(pildo tiekėjas)</t>
    </r>
  </si>
  <si>
    <r>
      <t>Siūlomų prekių pavadinimas (</t>
    </r>
    <r>
      <rPr>
        <b/>
        <i/>
        <sz val="10"/>
        <color rgb="FFFF0000"/>
        <rFont val="Times New Roman"/>
        <family val="1"/>
        <charset val="186"/>
      </rPr>
      <t>jei prekė turi pavadinimą</t>
    </r>
    <r>
      <rPr>
        <b/>
        <sz val="10"/>
        <rFont val="Times New Roman"/>
        <family val="1"/>
        <charset val="186"/>
      </rPr>
      <t>) gamintojas (pildo tiekėjas)</t>
    </r>
  </si>
  <si>
    <r>
      <t xml:space="preserve">Stalas išdavimui </t>
    </r>
    <r>
      <rPr>
        <sz val="11"/>
        <rFont val="Times New Roman"/>
        <family val="1"/>
        <charset val="186"/>
      </rPr>
      <t>su išsikišimu per esantį išdavimo langelį</t>
    </r>
    <r>
      <rPr>
        <sz val="11"/>
        <color theme="1"/>
        <rFont val="Times New Roman"/>
        <family val="1"/>
        <charset val="186"/>
      </rPr>
      <t>, apačioje lentyna. Stalčius kairėje. Pagamintas iš nerūdijančio plieno AISI 304. Be priesienio bortelio. Reguliuojamas kojelių aukštis ne mažiau 50 mm amplitude. Stalo kojos iš kvadratinio vamzdžio ne mažiau 40x40 mm storio. Matmenys 1400x1200x875 mm.</t>
    </r>
  </si>
  <si>
    <r>
      <t xml:space="preserve">Pakabinama dviguba lentyna, keičiamo aukščio. Pagaminta iš nerūdijančio plieno AISI 304. Matmenys 1800x300x660 mm. </t>
    </r>
    <r>
      <rPr>
        <sz val="11"/>
        <rFont val="Times New Roman"/>
        <family val="1"/>
        <charset val="186"/>
      </rPr>
      <t>Lentynos aukštis reguliuojamas kas 10-15 mm</t>
    </r>
    <r>
      <rPr>
        <sz val="11"/>
        <color rgb="FFFF0000"/>
        <rFont val="Times New Roman"/>
        <family val="1"/>
        <charset val="186"/>
      </rPr>
      <t>.</t>
    </r>
    <r>
      <rPr>
        <sz val="11"/>
        <color theme="1"/>
        <rFont val="Times New Roman"/>
        <family val="1"/>
        <charset val="186"/>
      </rPr>
      <t xml:space="preserve">  Lentynos storis ne mažiau 20 mm.</t>
    </r>
  </si>
  <si>
    <t>Priedas Nr. 1</t>
  </si>
  <si>
    <r>
      <t xml:space="preserve">Pastabos: 
a) </t>
    </r>
    <r>
      <rPr>
        <b/>
        <sz val="10"/>
        <color rgb="FF000000"/>
        <rFont val="Times New Roman"/>
        <family val="1"/>
        <charset val="186"/>
      </rPr>
      <t>Bendra pasiūlymo  kaina su PVM pasiūlyme nurodoma suapvalinta, paliekant du skaitmenis po kablelio;</t>
    </r>
    <r>
      <rPr>
        <sz val="10"/>
        <color rgb="FF000000"/>
        <rFont val="Times New Roman"/>
        <family val="1"/>
        <charset val="186"/>
      </rPr>
      <t xml:space="preserve">
b) tais atvejais, kai pagal galiojančius teisės aktus tiekėjui nereikia mokėti PVM, Tiekėjas gali nepildyti eilutės „PVM (skaičiais)“, tačiau turi nurodyti priežastis, dėl kurių PVM nemoka:____________(nurodomos priežastys);</t>
    </r>
  </si>
  <si>
    <t>Aplinkosauginiai reikalavimai:</t>
  </si>
  <si>
    <t>Perkamos įrangos ilgaamžiškumą t. y. tvarus įrenginys, tinkamas naudoti daug kartų, kurio sudedamosios dalys lengvai pataisomos ir pakeičiamos, Perkančioji organizacija laiko aplinkos apsaugos kriterijumi, nustatytu vadovaujantis Aplinkos apsaugos kriterijų, kuriuos perkančiosios organizacijos ir perkantieji subjektai turi taikyti pirkdamos prekes, paslaugas ar darbus, taikymo tvarkos aprašo, patvirtinto Lietuvos Respublikos aplinkos ministro 2022 m. gruodžio 13 d. įsakymu Nr. D1-401 patvirtintą „Aplinkos apsaugos kriterijų taikymo, vykdant žaliuosius pirkimus, tvarkos aprašą“ (toliau – Tvarkos aprašas) 4.4.4.4. p. nurodytu aplinkosauginiu  principu, nes perkama įranga yra ilgaamžė t. y. tinkama naudoti daug kartų, o jos sudedamosios dalys lengvai pataisomos ir pakeičiamos.</t>
  </si>
  <si>
    <t>AKTUALI REDAKCIJA</t>
  </si>
  <si>
    <t>Stalas su borteliu, apačioje lentyna ir kriauklė dešinėje 2200x700x850 mm. </t>
  </si>
  <si>
    <t>Stalas be bortelio ir lentyna ant ratukų. Stalčius kairėje. Pagamintas iš nerūdijančio plieno AISI 304.
 Stalo kojos iš kvadratinio vamzdžio ne mažiau 40x40 mm storio. Matmenys 1000x600x845 mm.  4 ratukai, 2 iš jų su stabdžiais.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</si>
</sst>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7" x14ac:knownFonts="1">
    <font>
      <sz val="11"/>
      <color theme="1"/>
      <name val="Calibri"/>
      <family val="2"/>
      <charset val="186"/>
      <scheme val="minor"/>
    </font>
    <font>
      <sz val="11"/>
      <color theme="1"/>
      <name val="Calibri"/>
      <family val="2"/>
      <charset val="186"/>
      <scheme val="minor"/>
    </font>
    <font>
      <b/>
      <sz val="10"/>
      <name val="Times New Roman"/>
      <family val="1"/>
      <charset val="186"/>
    </font>
    <font>
      <b/>
      <i/>
      <sz val="10"/>
      <color rgb="FFFF0000"/>
      <name val="Times New Roman"/>
      <family val="1"/>
      <charset val="186"/>
    </font>
    <font>
      <b/>
      <sz val="10"/>
      <color rgb="FFFF0000"/>
      <name val="Times New Roman"/>
      <family val="1"/>
      <charset val="186"/>
    </font>
    <font>
      <b/>
      <sz val="10"/>
      <color rgb="FF92D050"/>
      <name val="Times New Roman"/>
      <family val="1"/>
      <charset val="186"/>
    </font>
    <font>
      <sz val="10"/>
      <name val="Times New Roman"/>
      <family val="1"/>
      <charset val="186"/>
    </font>
    <font>
      <b/>
      <sz val="10"/>
      <color rgb="FF000000"/>
      <name val="Times New Roman"/>
      <family val="1"/>
      <charset val="186"/>
    </font>
    <font>
      <sz val="10"/>
      <name val="Arial"/>
      <family val="2"/>
      <charset val="186"/>
    </font>
    <font>
      <sz val="10"/>
      <color rgb="FF000000"/>
      <name val="Times New Roman"/>
      <family val="1"/>
      <charset val="186"/>
    </font>
    <font>
      <sz val="12"/>
      <name val="Times New Roman"/>
      <family val="1"/>
      <charset val="186"/>
    </font>
    <font>
      <b/>
      <sz val="10"/>
      <color theme="1"/>
      <name val="Times New Roman"/>
      <family val="1"/>
      <charset val="186"/>
    </font>
    <font>
      <sz val="10"/>
      <color theme="1"/>
      <name val="Times New Roman"/>
      <family val="1"/>
      <charset val="186"/>
    </font>
    <font>
      <sz val="11"/>
      <color theme="1"/>
      <name val="Times New Roman"/>
      <family val="1"/>
      <charset val="186"/>
    </font>
    <font>
      <sz val="11"/>
      <name val="Times New Roman"/>
      <family val="1"/>
      <charset val="186"/>
    </font>
    <font>
      <sz val="11"/>
      <color rgb="FFFF0000"/>
      <name val="Times New Roman"/>
      <family val="1"/>
      <charset val="186"/>
    </font>
    <font>
      <b/>
      <sz val="8"/>
      <color theme="1"/>
      <name val="Times New Roman"/>
      <family val="1"/>
      <charset val="186"/>
    </font>
  </fonts>
  <fills count="10">
    <fill>
      <patternFill patternType="none"/>
    </fill>
    <fill>
      <patternFill patternType="gray125"/>
    </fill>
    <fill>
      <patternFill patternType="solid">
        <fgColor theme="9" tint="0.59999389629810485"/>
        <bgColor rgb="FF000000"/>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
      <patternFill patternType="solid">
        <fgColor theme="2"/>
        <bgColor rgb="FF000000"/>
      </patternFill>
    </fill>
    <fill>
      <patternFill patternType="solid">
        <fgColor theme="5" tint="0.59999389629810485"/>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cellStyleXfs>
  <cellXfs count="64">
    <xf numFmtId="0" fontId="0" fillId="0" borderId="0" xfId="0"/>
    <xf numFmtId="0" fontId="7" fillId="3"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0" borderId="2" xfId="0" applyFont="1" applyBorder="1" applyAlignment="1">
      <alignment vertical="center"/>
    </xf>
    <xf numFmtId="0" fontId="2" fillId="0" borderId="0" xfId="0" applyFont="1" applyAlignment="1">
      <alignment horizontal="center" vertical="center"/>
    </xf>
    <xf numFmtId="0" fontId="7"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0" xfId="0" applyFont="1" applyAlignment="1">
      <alignment horizontal="center" vertical="center"/>
    </xf>
    <xf numFmtId="0" fontId="6" fillId="6" borderId="2"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6" borderId="6" xfId="0" applyFont="1" applyFill="1" applyBorder="1" applyAlignment="1">
      <alignment horizontal="center" vertical="center"/>
    </xf>
    <xf numFmtId="0" fontId="9" fillId="0" borderId="4" xfId="0" applyFont="1" applyBorder="1" applyAlignment="1">
      <alignment horizontal="center" vertical="center" wrapText="1"/>
    </xf>
    <xf numFmtId="0" fontId="6" fillId="0" borderId="0" xfId="0" applyFont="1"/>
    <xf numFmtId="44" fontId="6" fillId="0" borderId="0" xfId="1" applyFont="1" applyAlignment="1">
      <alignment horizontal="center" vertical="center"/>
    </xf>
    <xf numFmtId="0" fontId="10" fillId="0" borderId="0" xfId="0" applyFont="1"/>
    <xf numFmtId="44" fontId="11" fillId="0" borderId="0" xfId="1" applyFont="1" applyAlignment="1">
      <alignment horizontal="center" vertical="center"/>
    </xf>
    <xf numFmtId="44" fontId="2" fillId="0" borderId="0" xfId="1" applyFont="1" applyAlignment="1">
      <alignment horizontal="center" vertical="center"/>
    </xf>
    <xf numFmtId="0" fontId="2" fillId="3" borderId="2" xfId="0" applyFont="1" applyFill="1" applyBorder="1" applyAlignment="1">
      <alignment horizontal="center" vertical="center" wrapText="1"/>
    </xf>
    <xf numFmtId="44" fontId="2" fillId="3" borderId="2" xfId="1" quotePrefix="1"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7" fillId="5" borderId="2" xfId="1" applyNumberFormat="1" applyFont="1" applyFill="1" applyBorder="1" applyAlignment="1">
      <alignment horizontal="center" vertical="center" wrapText="1"/>
    </xf>
    <xf numFmtId="0" fontId="6" fillId="5" borderId="2" xfId="0" applyFont="1" applyFill="1" applyBorder="1" applyAlignment="1">
      <alignment horizontal="center" vertical="center"/>
    </xf>
    <xf numFmtId="0" fontId="10" fillId="5" borderId="0" xfId="0" applyFont="1" applyFill="1"/>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44" fontId="6" fillId="0" borderId="2" xfId="1" applyFont="1" applyBorder="1" applyAlignment="1">
      <alignment horizontal="center" vertical="center"/>
    </xf>
    <xf numFmtId="0" fontId="12" fillId="0" borderId="1" xfId="0" applyFont="1" applyBorder="1" applyAlignment="1">
      <alignment horizontal="center" vertical="center"/>
    </xf>
    <xf numFmtId="44" fontId="6" fillId="0" borderId="9" xfId="1" applyFont="1" applyBorder="1" applyAlignment="1">
      <alignment horizontal="center" vertical="center"/>
    </xf>
    <xf numFmtId="0" fontId="13" fillId="0" borderId="2" xfId="0" applyFont="1" applyBorder="1" applyAlignment="1">
      <alignment vertical="center" wrapText="1"/>
    </xf>
    <xf numFmtId="0" fontId="13" fillId="0" borderId="2" xfId="0" applyFont="1" applyBorder="1" applyAlignment="1">
      <alignment wrapText="1"/>
    </xf>
    <xf numFmtId="0" fontId="6" fillId="0" borderId="2" xfId="0" applyFont="1" applyBorder="1"/>
    <xf numFmtId="44" fontId="6" fillId="3" borderId="9" xfId="0" applyNumberFormat="1" applyFont="1" applyFill="1" applyBorder="1" applyAlignment="1">
      <alignment horizontal="center" vertical="center"/>
    </xf>
    <xf numFmtId="44" fontId="6" fillId="3" borderId="2" xfId="1" applyFont="1" applyFill="1" applyBorder="1" applyAlignment="1">
      <alignment horizontal="center" vertical="center"/>
    </xf>
    <xf numFmtId="0" fontId="11" fillId="0" borderId="0" xfId="0" applyFont="1" applyAlignment="1">
      <alignment horizontal="center" vertical="center"/>
    </xf>
    <xf numFmtId="0" fontId="6" fillId="0" borderId="0" xfId="0" applyFont="1" applyAlignment="1">
      <alignment horizontal="left" vertical="center"/>
    </xf>
    <xf numFmtId="0" fontId="2" fillId="3" borderId="3" xfId="2" applyFont="1" applyFill="1" applyBorder="1" applyAlignment="1">
      <alignment horizontal="right" vertical="center" wrapText="1"/>
    </xf>
    <xf numFmtId="0" fontId="16" fillId="0" borderId="0" xfId="0" applyFont="1" applyAlignment="1">
      <alignment horizontal="center" vertical="center"/>
    </xf>
    <xf numFmtId="0" fontId="16"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9" fillId="0" borderId="4" xfId="0" applyFont="1" applyBorder="1" applyAlignment="1">
      <alignment horizontal="left" vertical="center" wrapText="1"/>
    </xf>
    <xf numFmtId="0" fontId="2" fillId="3" borderId="5" xfId="2" applyFont="1" applyFill="1" applyBorder="1" applyAlignment="1">
      <alignment horizontal="right" vertical="center" wrapText="1"/>
    </xf>
    <xf numFmtId="0" fontId="2" fillId="3" borderId="1" xfId="2" applyFont="1" applyFill="1" applyBorder="1" applyAlignment="1">
      <alignment horizontal="right" vertical="center" wrapText="1"/>
    </xf>
    <xf numFmtId="0" fontId="2" fillId="3" borderId="6" xfId="2" applyFont="1" applyFill="1" applyBorder="1" applyAlignment="1">
      <alignment horizontal="right" vertical="center" wrapText="1"/>
    </xf>
    <xf numFmtId="0" fontId="2" fillId="3" borderId="3" xfId="2" applyFont="1" applyFill="1" applyBorder="1" applyAlignment="1">
      <alignment horizontal="right" vertical="center" wrapText="1"/>
    </xf>
    <xf numFmtId="0" fontId="2" fillId="3" borderId="7" xfId="2" applyFont="1" applyFill="1" applyBorder="1" applyAlignment="1">
      <alignment horizontal="right" vertical="center" wrapText="1"/>
    </xf>
    <xf numFmtId="0" fontId="2" fillId="3" borderId="8" xfId="2" applyFont="1" applyFill="1" applyBorder="1" applyAlignment="1">
      <alignment horizontal="right" vertical="center" wrapText="1"/>
    </xf>
    <xf numFmtId="0" fontId="11" fillId="7" borderId="3"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11" fillId="9" borderId="0" xfId="0" applyFont="1" applyFill="1" applyAlignment="1">
      <alignment horizontal="center" vertical="center"/>
    </xf>
    <xf numFmtId="0" fontId="6" fillId="9" borderId="2" xfId="0" applyFont="1" applyFill="1" applyBorder="1" applyAlignment="1">
      <alignment vertical="center"/>
    </xf>
    <xf numFmtId="0" fontId="9" fillId="9" borderId="0" xfId="0" applyFont="1" applyFill="1" applyAlignment="1">
      <alignment horizontal="justify" vertical="center"/>
    </xf>
    <xf numFmtId="0" fontId="12" fillId="9" borderId="2" xfId="0" applyFont="1" applyFill="1" applyBorder="1" applyAlignment="1">
      <alignment horizontal="center" vertical="center" wrapText="1"/>
    </xf>
    <xf numFmtId="0" fontId="13" fillId="9" borderId="2" xfId="0" applyFont="1" applyFill="1" applyBorder="1" applyAlignment="1">
      <alignment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44"/>
  <sheetViews>
    <sheetView tabSelected="1" topLeftCell="A30" zoomScale="110" zoomScaleNormal="110" workbookViewId="0">
      <selection activeCell="C23" sqref="C23"/>
    </sheetView>
  </sheetViews>
  <sheetFormatPr defaultColWidth="8.7109375" defaultRowHeight="15.75" x14ac:dyDescent="0.25"/>
  <cols>
    <col min="1" max="1" width="4.7109375" style="16" customWidth="1"/>
    <col min="2" max="2" width="22.42578125" style="10" customWidth="1"/>
    <col min="3" max="3" width="108.42578125" style="10" customWidth="1"/>
    <col min="4" max="4" width="22.85546875" style="10" customWidth="1"/>
    <col min="5" max="5" width="16.140625" style="10" customWidth="1"/>
    <col min="6" max="6" width="8.28515625" style="10" customWidth="1"/>
    <col min="7" max="7" width="8.28515625" style="6" customWidth="1"/>
    <col min="8" max="8" width="11.5703125" style="17" customWidth="1"/>
    <col min="9" max="9" width="12.28515625" style="10" customWidth="1"/>
    <col min="10" max="16384" width="8.7109375" style="18"/>
  </cols>
  <sheetData>
    <row r="1" spans="1:62" x14ac:dyDescent="0.25">
      <c r="F1" s="43" t="s">
        <v>64</v>
      </c>
      <c r="G1" s="43"/>
      <c r="H1" s="43"/>
    </row>
    <row r="2" spans="1:62" x14ac:dyDescent="0.25">
      <c r="B2" s="38"/>
      <c r="C2" s="59" t="s">
        <v>68</v>
      </c>
      <c r="D2" s="38"/>
      <c r="E2" s="38"/>
      <c r="F2" s="38"/>
      <c r="G2" s="38"/>
      <c r="H2" s="19"/>
    </row>
    <row r="3" spans="1:62" x14ac:dyDescent="0.25">
      <c r="B3" s="45"/>
      <c r="C3" s="45"/>
      <c r="D3" s="45"/>
      <c r="E3" s="45"/>
      <c r="F3" s="45"/>
      <c r="G3" s="45"/>
      <c r="H3" s="20"/>
    </row>
    <row r="4" spans="1:62" ht="223.9" customHeight="1" x14ac:dyDescent="0.25">
      <c r="A4" s="4" t="s">
        <v>0</v>
      </c>
      <c r="B4" s="4" t="s">
        <v>1</v>
      </c>
      <c r="C4" s="21" t="s">
        <v>2</v>
      </c>
      <c r="D4" s="21" t="s">
        <v>60</v>
      </c>
      <c r="E4" s="21" t="s">
        <v>61</v>
      </c>
      <c r="F4" s="4" t="s">
        <v>3</v>
      </c>
      <c r="G4" s="1" t="s">
        <v>10</v>
      </c>
      <c r="H4" s="22" t="s">
        <v>4</v>
      </c>
      <c r="I4" s="23" t="s">
        <v>5</v>
      </c>
    </row>
    <row r="5" spans="1:62" s="27" customFormat="1" x14ac:dyDescent="0.25">
      <c r="A5" s="24">
        <v>1</v>
      </c>
      <c r="B5" s="24">
        <v>2</v>
      </c>
      <c r="C5" s="24">
        <v>3</v>
      </c>
      <c r="D5" s="24">
        <v>4</v>
      </c>
      <c r="E5" s="24">
        <v>5</v>
      </c>
      <c r="F5" s="2">
        <v>6</v>
      </c>
      <c r="G5" s="3">
        <v>7</v>
      </c>
      <c r="H5" s="25">
        <v>8</v>
      </c>
      <c r="I5" s="26">
        <v>9</v>
      </c>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row>
    <row r="6" spans="1:62" s="27" customFormat="1" x14ac:dyDescent="0.25">
      <c r="A6" s="56" t="s">
        <v>22</v>
      </c>
      <c r="B6" s="57"/>
      <c r="C6" s="57"/>
      <c r="D6" s="57"/>
      <c r="E6" s="57"/>
      <c r="F6" s="57"/>
      <c r="G6" s="57"/>
      <c r="H6" s="57"/>
      <c r="I6" s="5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row>
    <row r="7" spans="1:62" ht="60" customHeight="1" x14ac:dyDescent="0.25">
      <c r="A7" s="5">
        <v>1</v>
      </c>
      <c r="B7" s="28" t="s">
        <v>37</v>
      </c>
      <c r="C7" s="28" t="s">
        <v>11</v>
      </c>
      <c r="D7" s="8"/>
      <c r="E7" s="8"/>
      <c r="F7" s="9" t="s">
        <v>9</v>
      </c>
      <c r="G7" s="29">
        <v>2</v>
      </c>
      <c r="H7" s="9"/>
      <c r="I7" s="30">
        <f>G7*H7</f>
        <v>0</v>
      </c>
    </row>
    <row r="8" spans="1:62" ht="60" customHeight="1" x14ac:dyDescent="0.25">
      <c r="A8" s="5">
        <v>2</v>
      </c>
      <c r="B8" s="28" t="s">
        <v>38</v>
      </c>
      <c r="C8" s="28" t="s">
        <v>12</v>
      </c>
      <c r="D8" s="8"/>
      <c r="E8" s="8"/>
      <c r="F8" s="9" t="s">
        <v>9</v>
      </c>
      <c r="G8" s="29">
        <v>1</v>
      </c>
      <c r="H8" s="9"/>
      <c r="I8" s="30">
        <f t="shared" ref="I8:I17" si="0">G8*H8</f>
        <v>0</v>
      </c>
    </row>
    <row r="9" spans="1:62" ht="60" customHeight="1" x14ac:dyDescent="0.25">
      <c r="A9" s="5">
        <v>3</v>
      </c>
      <c r="B9" s="28" t="s">
        <v>39</v>
      </c>
      <c r="C9" s="28" t="s">
        <v>13</v>
      </c>
      <c r="D9" s="8"/>
      <c r="E9" s="8"/>
      <c r="F9" s="9" t="s">
        <v>9</v>
      </c>
      <c r="G9" s="29">
        <v>1</v>
      </c>
      <c r="H9" s="11"/>
      <c r="I9" s="30">
        <f t="shared" si="0"/>
        <v>0</v>
      </c>
    </row>
    <row r="10" spans="1:62" ht="60" customHeight="1" x14ac:dyDescent="0.25">
      <c r="A10" s="5">
        <v>4</v>
      </c>
      <c r="B10" s="28" t="s">
        <v>40</v>
      </c>
      <c r="C10" s="28" t="s">
        <v>14</v>
      </c>
      <c r="D10" s="8"/>
      <c r="E10" s="8"/>
      <c r="F10" s="9" t="s">
        <v>9</v>
      </c>
      <c r="G10" s="29">
        <v>1</v>
      </c>
      <c r="H10" s="9"/>
      <c r="I10" s="30">
        <f t="shared" si="0"/>
        <v>0</v>
      </c>
    </row>
    <row r="11" spans="1:62" ht="60" customHeight="1" x14ac:dyDescent="0.25">
      <c r="A11" s="5">
        <v>5</v>
      </c>
      <c r="B11" s="28" t="s">
        <v>41</v>
      </c>
      <c r="C11" s="28" t="s">
        <v>15</v>
      </c>
      <c r="D11" s="8"/>
      <c r="E11" s="8"/>
      <c r="F11" s="9" t="s">
        <v>9</v>
      </c>
      <c r="G11" s="29">
        <v>1</v>
      </c>
      <c r="H11" s="9"/>
      <c r="I11" s="30">
        <f t="shared" si="0"/>
        <v>0</v>
      </c>
    </row>
    <row r="12" spans="1:62" ht="60" customHeight="1" x14ac:dyDescent="0.25">
      <c r="A12" s="5">
        <v>6</v>
      </c>
      <c r="B12" s="28" t="s">
        <v>34</v>
      </c>
      <c r="C12" s="28" t="s">
        <v>16</v>
      </c>
      <c r="D12" s="8"/>
      <c r="E12" s="8"/>
      <c r="F12" s="9" t="s">
        <v>9</v>
      </c>
      <c r="G12" s="29">
        <v>1</v>
      </c>
      <c r="H12" s="9"/>
      <c r="I12" s="30">
        <f t="shared" si="0"/>
        <v>0</v>
      </c>
    </row>
    <row r="13" spans="1:62" ht="60" customHeight="1" x14ac:dyDescent="0.25">
      <c r="A13" s="5">
        <v>7</v>
      </c>
      <c r="B13" s="28" t="s">
        <v>42</v>
      </c>
      <c r="C13" s="28" t="s">
        <v>17</v>
      </c>
      <c r="D13" s="8"/>
      <c r="E13" s="8"/>
      <c r="F13" s="9" t="s">
        <v>9</v>
      </c>
      <c r="G13" s="29">
        <v>1</v>
      </c>
      <c r="H13" s="9"/>
      <c r="I13" s="30">
        <f t="shared" si="0"/>
        <v>0</v>
      </c>
    </row>
    <row r="14" spans="1:62" ht="60" customHeight="1" x14ac:dyDescent="0.25">
      <c r="A14" s="5">
        <v>8</v>
      </c>
      <c r="B14" s="8" t="s">
        <v>43</v>
      </c>
      <c r="C14" s="28" t="s">
        <v>18</v>
      </c>
      <c r="D14" s="8"/>
      <c r="E14" s="8"/>
      <c r="F14" s="9" t="s">
        <v>9</v>
      </c>
      <c r="G14" s="29">
        <v>1</v>
      </c>
      <c r="H14" s="9"/>
      <c r="I14" s="30">
        <f t="shared" si="0"/>
        <v>0</v>
      </c>
    </row>
    <row r="15" spans="1:62" ht="60" customHeight="1" x14ac:dyDescent="0.25">
      <c r="A15" s="5">
        <v>9</v>
      </c>
      <c r="B15" s="29" t="s">
        <v>44</v>
      </c>
      <c r="C15" s="28" t="s">
        <v>19</v>
      </c>
      <c r="D15" s="8"/>
      <c r="E15" s="8"/>
      <c r="F15" s="9" t="s">
        <v>9</v>
      </c>
      <c r="G15" s="29">
        <v>1</v>
      </c>
      <c r="H15" s="11"/>
      <c r="I15" s="30">
        <f t="shared" si="0"/>
        <v>0</v>
      </c>
    </row>
    <row r="16" spans="1:62" ht="60" customHeight="1" x14ac:dyDescent="0.25">
      <c r="A16" s="5">
        <v>10</v>
      </c>
      <c r="B16" s="28" t="s">
        <v>45</v>
      </c>
      <c r="C16" s="28" t="s">
        <v>20</v>
      </c>
      <c r="D16" s="8"/>
      <c r="E16" s="8"/>
      <c r="F16" s="9" t="s">
        <v>9</v>
      </c>
      <c r="G16" s="29">
        <v>1</v>
      </c>
      <c r="H16" s="11"/>
      <c r="I16" s="30">
        <f t="shared" si="0"/>
        <v>0</v>
      </c>
    </row>
    <row r="17" spans="1:9" ht="60" customHeight="1" x14ac:dyDescent="0.25">
      <c r="A17" s="60">
        <v>11</v>
      </c>
      <c r="B17" s="61" t="s">
        <v>69</v>
      </c>
      <c r="C17" s="62" t="s">
        <v>35</v>
      </c>
      <c r="D17" s="12"/>
      <c r="E17" s="12"/>
      <c r="F17" s="13" t="s">
        <v>9</v>
      </c>
      <c r="G17" s="31">
        <v>1</v>
      </c>
      <c r="H17" s="14"/>
      <c r="I17" s="32">
        <f t="shared" si="0"/>
        <v>0</v>
      </c>
    </row>
    <row r="18" spans="1:9" ht="60" customHeight="1" x14ac:dyDescent="0.25">
      <c r="A18" s="53" t="s">
        <v>36</v>
      </c>
      <c r="B18" s="54"/>
      <c r="C18" s="54"/>
      <c r="D18" s="54"/>
      <c r="E18" s="54"/>
      <c r="F18" s="54"/>
      <c r="G18" s="54"/>
      <c r="H18" s="54"/>
      <c r="I18" s="55"/>
    </row>
    <row r="19" spans="1:9" ht="60" customHeight="1" x14ac:dyDescent="0.25">
      <c r="A19" s="5">
        <v>12</v>
      </c>
      <c r="B19" s="33" t="s">
        <v>46</v>
      </c>
      <c r="C19" s="34" t="s">
        <v>23</v>
      </c>
      <c r="D19" s="12"/>
      <c r="E19" s="12"/>
      <c r="F19" s="13" t="s">
        <v>9</v>
      </c>
      <c r="G19" s="31">
        <v>1</v>
      </c>
      <c r="H19" s="14"/>
      <c r="I19" s="32">
        <f t="shared" ref="I19:I32" si="1">G19*H19</f>
        <v>0</v>
      </c>
    </row>
    <row r="20" spans="1:9" ht="60" customHeight="1" x14ac:dyDescent="0.25">
      <c r="A20" s="5">
        <v>13</v>
      </c>
      <c r="B20" s="33" t="s">
        <v>47</v>
      </c>
      <c r="C20" s="34" t="s">
        <v>24</v>
      </c>
      <c r="D20" s="12"/>
      <c r="E20" s="12"/>
      <c r="F20" s="13" t="s">
        <v>9</v>
      </c>
      <c r="G20" s="31">
        <v>1</v>
      </c>
      <c r="H20" s="14"/>
      <c r="I20" s="32">
        <f t="shared" si="1"/>
        <v>0</v>
      </c>
    </row>
    <row r="21" spans="1:9" ht="60" customHeight="1" x14ac:dyDescent="0.25">
      <c r="A21" s="5">
        <v>14</v>
      </c>
      <c r="B21" s="33" t="s">
        <v>48</v>
      </c>
      <c r="C21" s="34" t="s">
        <v>62</v>
      </c>
      <c r="D21" s="12"/>
      <c r="E21" s="12"/>
      <c r="F21" s="13" t="s">
        <v>9</v>
      </c>
      <c r="G21" s="31">
        <v>1</v>
      </c>
      <c r="H21" s="14"/>
      <c r="I21" s="32">
        <f t="shared" si="1"/>
        <v>0</v>
      </c>
    </row>
    <row r="22" spans="1:9" ht="60" customHeight="1" x14ac:dyDescent="0.25">
      <c r="A22" s="5">
        <v>15</v>
      </c>
      <c r="B22" s="33" t="s">
        <v>49</v>
      </c>
      <c r="C22" s="34" t="s">
        <v>25</v>
      </c>
      <c r="D22" s="12"/>
      <c r="E22" s="12"/>
      <c r="F22" s="13" t="s">
        <v>9</v>
      </c>
      <c r="G22" s="31">
        <v>1</v>
      </c>
      <c r="H22" s="14"/>
      <c r="I22" s="32">
        <f t="shared" si="1"/>
        <v>0</v>
      </c>
    </row>
    <row r="23" spans="1:9" ht="60" customHeight="1" x14ac:dyDescent="0.25">
      <c r="A23" s="60">
        <v>16</v>
      </c>
      <c r="B23" s="61" t="s">
        <v>50</v>
      </c>
      <c r="C23" s="63" t="s">
        <v>70</v>
      </c>
      <c r="D23" s="12"/>
      <c r="E23" s="12"/>
      <c r="F23" s="13" t="s">
        <v>9</v>
      </c>
      <c r="G23" s="31">
        <v>1</v>
      </c>
      <c r="H23" s="14"/>
      <c r="I23" s="32">
        <f t="shared" si="1"/>
        <v>0</v>
      </c>
    </row>
    <row r="24" spans="1:9" ht="60" customHeight="1" x14ac:dyDescent="0.25">
      <c r="A24" s="5">
        <v>17</v>
      </c>
      <c r="B24" s="33" t="s">
        <v>51</v>
      </c>
      <c r="C24" s="34" t="s">
        <v>26</v>
      </c>
      <c r="D24" s="12"/>
      <c r="E24" s="12"/>
      <c r="F24" s="13" t="s">
        <v>9</v>
      </c>
      <c r="G24" s="31">
        <v>1</v>
      </c>
      <c r="H24" s="14"/>
      <c r="I24" s="32">
        <f t="shared" si="1"/>
        <v>0</v>
      </c>
    </row>
    <row r="25" spans="1:9" ht="60" customHeight="1" x14ac:dyDescent="0.25">
      <c r="A25" s="5">
        <v>18</v>
      </c>
      <c r="B25" s="33" t="s">
        <v>52</v>
      </c>
      <c r="C25" s="34" t="s">
        <v>27</v>
      </c>
      <c r="D25" s="12"/>
      <c r="E25" s="12"/>
      <c r="F25" s="13" t="s">
        <v>9</v>
      </c>
      <c r="G25" s="31">
        <v>1</v>
      </c>
      <c r="H25" s="14"/>
      <c r="I25" s="32">
        <f t="shared" si="1"/>
        <v>0</v>
      </c>
    </row>
    <row r="26" spans="1:9" ht="60" customHeight="1" x14ac:dyDescent="0.25">
      <c r="A26" s="5">
        <v>19</v>
      </c>
      <c r="B26" s="33" t="s">
        <v>53</v>
      </c>
      <c r="C26" s="34" t="s">
        <v>28</v>
      </c>
      <c r="D26" s="12"/>
      <c r="E26" s="12"/>
      <c r="F26" s="13" t="s">
        <v>9</v>
      </c>
      <c r="G26" s="31">
        <v>1</v>
      </c>
      <c r="H26" s="14"/>
      <c r="I26" s="32">
        <f t="shared" si="1"/>
        <v>0</v>
      </c>
    </row>
    <row r="27" spans="1:9" ht="60" customHeight="1" x14ac:dyDescent="0.25">
      <c r="A27" s="5">
        <v>20</v>
      </c>
      <c r="B27" s="33" t="s">
        <v>54</v>
      </c>
      <c r="C27" s="34" t="s">
        <v>29</v>
      </c>
      <c r="D27" s="12"/>
      <c r="E27" s="12"/>
      <c r="F27" s="13" t="s">
        <v>9</v>
      </c>
      <c r="G27" s="31">
        <v>1</v>
      </c>
      <c r="H27" s="14"/>
      <c r="I27" s="32">
        <f t="shared" si="1"/>
        <v>0</v>
      </c>
    </row>
    <row r="28" spans="1:9" ht="60" customHeight="1" x14ac:dyDescent="0.25">
      <c r="A28" s="5">
        <v>21</v>
      </c>
      <c r="B28" s="33" t="s">
        <v>55</v>
      </c>
      <c r="C28" s="34" t="s">
        <v>63</v>
      </c>
      <c r="D28" s="12"/>
      <c r="E28" s="12"/>
      <c r="F28" s="13" t="s">
        <v>9</v>
      </c>
      <c r="G28" s="31">
        <v>1</v>
      </c>
      <c r="H28" s="14"/>
      <c r="I28" s="32">
        <f t="shared" si="1"/>
        <v>0</v>
      </c>
    </row>
    <row r="29" spans="1:9" ht="60" customHeight="1" x14ac:dyDescent="0.25">
      <c r="A29" s="5">
        <v>22</v>
      </c>
      <c r="B29" s="33" t="s">
        <v>56</v>
      </c>
      <c r="C29" s="34" t="s">
        <v>30</v>
      </c>
      <c r="D29" s="12"/>
      <c r="E29" s="12"/>
      <c r="F29" s="13" t="s">
        <v>9</v>
      </c>
      <c r="G29" s="31">
        <v>1</v>
      </c>
      <c r="H29" s="14"/>
      <c r="I29" s="32">
        <f t="shared" si="1"/>
        <v>0</v>
      </c>
    </row>
    <row r="30" spans="1:9" ht="60" customHeight="1" x14ac:dyDescent="0.25">
      <c r="A30" s="5">
        <v>23</v>
      </c>
      <c r="B30" s="33" t="s">
        <v>57</v>
      </c>
      <c r="C30" s="34" t="s">
        <v>31</v>
      </c>
      <c r="D30" s="12"/>
      <c r="E30" s="12"/>
      <c r="F30" s="13" t="s">
        <v>9</v>
      </c>
      <c r="G30" s="31">
        <v>1</v>
      </c>
      <c r="H30" s="14"/>
      <c r="I30" s="32">
        <f t="shared" si="1"/>
        <v>0</v>
      </c>
    </row>
    <row r="31" spans="1:9" ht="60" customHeight="1" x14ac:dyDescent="0.25">
      <c r="A31" s="5">
        <v>24</v>
      </c>
      <c r="B31" s="33" t="s">
        <v>58</v>
      </c>
      <c r="C31" s="34" t="s">
        <v>32</v>
      </c>
      <c r="D31" s="12"/>
      <c r="E31" s="12"/>
      <c r="F31" s="13" t="s">
        <v>9</v>
      </c>
      <c r="G31" s="31">
        <v>1</v>
      </c>
      <c r="H31" s="14"/>
      <c r="I31" s="32">
        <f t="shared" si="1"/>
        <v>0</v>
      </c>
    </row>
    <row r="32" spans="1:9" ht="60" customHeight="1" x14ac:dyDescent="0.25">
      <c r="A32" s="5">
        <v>25</v>
      </c>
      <c r="B32" s="33" t="s">
        <v>59</v>
      </c>
      <c r="C32" s="34" t="s">
        <v>33</v>
      </c>
      <c r="D32" s="12"/>
      <c r="E32" s="12"/>
      <c r="F32" s="13" t="s">
        <v>9</v>
      </c>
      <c r="G32" s="31">
        <v>1</v>
      </c>
      <c r="H32" s="14"/>
      <c r="I32" s="32">
        <f t="shared" si="1"/>
        <v>0</v>
      </c>
    </row>
    <row r="33" spans="1:9" ht="16.149999999999999" customHeight="1" x14ac:dyDescent="0.25">
      <c r="A33" s="35"/>
      <c r="B33" s="47" t="s">
        <v>6</v>
      </c>
      <c r="C33" s="48"/>
      <c r="D33" s="48"/>
      <c r="E33" s="48"/>
      <c r="F33" s="48"/>
      <c r="G33" s="48"/>
      <c r="H33" s="49"/>
      <c r="I33" s="36">
        <f>SUM(I7:I32)</f>
        <v>0</v>
      </c>
    </row>
    <row r="34" spans="1:9" x14ac:dyDescent="0.25">
      <c r="A34" s="35"/>
      <c r="B34" s="50" t="s">
        <v>7</v>
      </c>
      <c r="C34" s="51"/>
      <c r="D34" s="51"/>
      <c r="E34" s="51"/>
      <c r="F34" s="51"/>
      <c r="G34" s="51"/>
      <c r="H34" s="52"/>
      <c r="I34" s="37">
        <f>I35-I33</f>
        <v>0</v>
      </c>
    </row>
    <row r="35" spans="1:9" x14ac:dyDescent="0.25">
      <c r="A35" s="35"/>
      <c r="B35" s="40"/>
      <c r="C35" s="51" t="s">
        <v>8</v>
      </c>
      <c r="D35" s="51"/>
      <c r="E35" s="51"/>
      <c r="F35" s="51"/>
      <c r="G35" s="51"/>
      <c r="H35" s="52"/>
      <c r="I35" s="37">
        <f>I33*1.21</f>
        <v>0</v>
      </c>
    </row>
    <row r="36" spans="1:9" ht="58.15" customHeight="1" x14ac:dyDescent="0.25">
      <c r="B36" s="46" t="s">
        <v>65</v>
      </c>
      <c r="C36" s="46"/>
      <c r="D36" s="46"/>
      <c r="E36" s="15"/>
      <c r="F36" s="15"/>
      <c r="G36" s="7"/>
      <c r="H36" s="15"/>
      <c r="I36" s="15"/>
    </row>
    <row r="37" spans="1:9" ht="15.75" customHeight="1" x14ac:dyDescent="0.25">
      <c r="B37" s="39"/>
      <c r="C37" s="39"/>
      <c r="D37" s="39"/>
    </row>
    <row r="38" spans="1:9" ht="15.75" customHeight="1" x14ac:dyDescent="0.25">
      <c r="B38" s="44" t="s">
        <v>21</v>
      </c>
      <c r="C38" s="44"/>
      <c r="D38" s="44"/>
    </row>
    <row r="39" spans="1:9" ht="15.75" customHeight="1" x14ac:dyDescent="0.25"/>
    <row r="40" spans="1:9" ht="15.75" customHeight="1" x14ac:dyDescent="0.25">
      <c r="B40" s="41" t="s">
        <v>66</v>
      </c>
      <c r="C40" s="41"/>
    </row>
    <row r="41" spans="1:9" ht="15.75" customHeight="1" x14ac:dyDescent="0.25">
      <c r="B41" s="42" t="s">
        <v>67</v>
      </c>
      <c r="C41" s="42"/>
    </row>
    <row r="42" spans="1:9" ht="15.75" customHeight="1" x14ac:dyDescent="0.25">
      <c r="B42" s="42"/>
      <c r="C42" s="42"/>
    </row>
    <row r="43" spans="1:9" ht="15.75" customHeight="1" x14ac:dyDescent="0.25">
      <c r="B43" s="42"/>
      <c r="C43" s="42"/>
    </row>
    <row r="44" spans="1:9" x14ac:dyDescent="0.25">
      <c r="B44" s="42"/>
      <c r="C44" s="42"/>
    </row>
  </sheetData>
  <protectedRanges>
    <protectedRange sqref="G8:G9 G11 G13:G32" name="SPEC_1"/>
  </protectedRanges>
  <mergeCells count="11">
    <mergeCell ref="B40:C40"/>
    <mergeCell ref="B41:C44"/>
    <mergeCell ref="F1:H1"/>
    <mergeCell ref="B38:D38"/>
    <mergeCell ref="B3:G3"/>
    <mergeCell ref="B36:D36"/>
    <mergeCell ref="B33:H33"/>
    <mergeCell ref="B34:H34"/>
    <mergeCell ref="C35:H35"/>
    <mergeCell ref="A18:I18"/>
    <mergeCell ref="A6:I6"/>
  </mergeCells>
  <pageMargins left="0.23622047244094491" right="0.23622047244094491"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6F1814D0A753DC479C518F1E70B3D43A" ma:contentTypeVersion="18" ma:contentTypeDescription="Kurkite naują dokumentą." ma:contentTypeScope="" ma:versionID="c59961d7f3f0ddf635ba552d890c6f4b">
  <xsd:schema xmlns:xsd="http://www.w3.org/2001/XMLSchema" xmlns:xs="http://www.w3.org/2001/XMLSchema" xmlns:p="http://schemas.microsoft.com/office/2006/metadata/properties" xmlns:ns3="f96f9eed-61ad-427c-8824-8c22821302cb" xmlns:ns4="a24e31f3-46d0-4b80-98f9-480d8c82f1a9" targetNamespace="http://schemas.microsoft.com/office/2006/metadata/properties" ma:root="true" ma:fieldsID="b003cf01950dc154cb187a7861eca16c" ns3:_="" ns4:_="">
    <xsd:import namespace="f96f9eed-61ad-427c-8824-8c22821302cb"/>
    <xsd:import namespace="a24e31f3-46d0-4b80-98f9-480d8c82f1a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f9eed-61ad-427c-8824-8c22821302cb"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SharingHintHash" ma:index="10" nillable="true" ma:displayName="Bendrinimo užuominos maiša"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4e31f3-46d0-4b80-98f9-480d8c82f1a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a24e31f3-46d0-4b80-98f9-480d8c82f1a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D3E8E0-B6CD-4ABF-B3D8-87B6EDFB91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6f9eed-61ad-427c-8824-8c22821302cb"/>
    <ds:schemaRef ds:uri="a24e31f3-46d0-4b80-98f9-480d8c82f1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F126B4-50EC-46DA-BA2B-D622302D3DA2}">
  <ds:schemaRefs>
    <ds:schemaRef ds:uri="http://schemas.microsoft.com/office/2006/metadata/properties"/>
    <ds:schemaRef ds:uri="http://schemas.microsoft.com/office/infopath/2007/PartnerControls"/>
    <ds:schemaRef ds:uri="a24e31f3-46d0-4b80-98f9-480d8c82f1a9"/>
  </ds:schemaRefs>
</ds:datastoreItem>
</file>

<file path=customXml/itemProps3.xml><?xml version="1.0" encoding="utf-8"?>
<ds:datastoreItem xmlns:ds="http://schemas.openxmlformats.org/officeDocument/2006/customXml" ds:itemID="{59CCB087-958C-4DA6-A8F4-4402F8C16B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Sheet1!_Hlk204869053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Kristina Baronienė</dc:creator>
  <cp:keywords/>
  <dc:description/>
  <cp:lastModifiedBy>Daiva Raubienė</cp:lastModifiedBy>
  <cp:revision/>
  <cp:lastPrinted>2025-07-02T08:05:03Z</cp:lastPrinted>
  <dcterms:created xsi:type="dcterms:W3CDTF">2024-09-09T06:41:48Z</dcterms:created>
  <dcterms:modified xsi:type="dcterms:W3CDTF">2025-08-18T10:49:31Z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0x0101006F1814D0A753DC479C518F1E70B3D43A</vt:lpwstr>
  </property>
</Properties>
</file>