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3. SKELBIAMI MAŽOS VERTĖS pirkimai\2367 Universali šaldanti centrifūga\CVP IS\"/>
    </mc:Choice>
  </mc:AlternateContent>
  <xr:revisionPtr revIDLastSave="0" documentId="13_ncr:1_{434E849A-2F35-49C7-8C16-D9A0DD80546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2" i="1" l="1"/>
  <c r="G51" i="1"/>
  <c r="F51" i="1"/>
  <c r="F52" i="1" s="1"/>
  <c r="F53" i="1" s="1"/>
  <c r="F34" i="1"/>
</calcChain>
</file>

<file path=xl/sharedStrings.xml><?xml version="1.0" encoding="utf-8"?>
<sst xmlns="http://schemas.openxmlformats.org/spreadsheetml/2006/main" count="99" uniqueCount="95">
  <si>
    <t>PIRKIMO SĄLYGŲ PRIEDAS "PASIŪLYMO FORMA"</t>
  </si>
  <si>
    <t>UNIVERSALI ŠALDANTI CENTRIFUGA.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</si>
  <si>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</si>
  <si>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</si>
  <si>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</si>
  <si>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</si>
  <si>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</si>
  <si>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</si>
  <si>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</si>
  <si>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</si>
  <si>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</si>
  <si>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</si>
  <si>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</si>
  <si>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</si>
  <si>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</si>
  <si>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</si>
  <si>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</si>
  <si>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</si>
  <si>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</si>
  <si>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</si>
  <si>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</si>
  <si>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</si>
  <si>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</si>
  <si>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</si>
  <si>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</si>
  <si>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</si>
  <si>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</si>
  <si>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</si>
  <si>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</si>
  <si>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</si>
  <si>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</si>
  <si>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</si>
  <si>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</si>
  <si>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 xml:space="preserve">Konkreti siūlomo parametro reikšmė </t>
  </si>
  <si>
    <t>Dokumentas, kuriame yra nurodyta parametro reikšmė, pavadinimas ir puslapio Nr.</t>
  </si>
  <si>
    <t>1.1.</t>
  </si>
  <si>
    <t xml:space="preserve">Universali šaldanti centrifūga. </t>
  </si>
  <si>
    <t>vnt</t>
  </si>
  <si>
    <t>1.1.1.</t>
  </si>
  <si>
    <t>Maža stalinė šaldanti centrifuga su keičiamais rotoriais.</t>
  </si>
  <si>
    <t>1.1.2.</t>
  </si>
  <si>
    <t>Galimas maksimalus greitis ne mažesnis nei 17.500aps/min su fiksuoto kampo rotoriumi ir ne mažesnis nei  4.500 aps/min su kintamo kampo rotoriumi.</t>
  </si>
  <si>
    <t>1.1.3.</t>
  </si>
  <si>
    <t>Galima išcentrinė jėga ne mažesnė nei 30.000 xg su fiksuoto kampo rotoriumi ir jėga ne mažesnė nei 3.250 xg su kintamo kampo rotoriumi.</t>
  </si>
  <si>
    <t>1.1.4.</t>
  </si>
  <si>
    <t>Centrifuga privalo automatiškai atpažinti įdėtą rotorių. Rotorius keisti turi būti galimybė be papildomų prietaisų</t>
  </si>
  <si>
    <t>1.1.5.</t>
  </si>
  <si>
    <t>Palaikomas temperatūros intervalas ne siauresniame intervale nei nuo -10 iki +40laipsnių.</t>
  </si>
  <si>
    <t>1.1.6.</t>
  </si>
  <si>
    <t>Galima įrašyti ne mažiau nei 4 darbinius protokolus.</t>
  </si>
  <si>
    <t>1.1.7.</t>
  </si>
  <si>
    <t>Bešepetėlinis variklis</t>
  </si>
  <si>
    <t>1.1.8.</t>
  </si>
  <si>
    <t>Mikroprocesorinis</t>
  </si>
  <si>
    <t>1.1.9.</t>
  </si>
  <si>
    <t>Privalo būti integruota greito nusukimo funkcija</t>
  </si>
  <si>
    <t>1.1.10.</t>
  </si>
  <si>
    <t>Ne mažiau nei 2 lėtėjimo / greitėjimo profiliai</t>
  </si>
  <si>
    <t>1.1.11.</t>
  </si>
  <si>
    <t>Naudojamas galingumas ne didesnis nei 800W.</t>
  </si>
  <si>
    <t>1.1.12.</t>
  </si>
  <si>
    <t>Privalo būti integruotas laikmatis. Galimybė nustatyti darbą ne siauresniame intervale nei nuo 10s iki 9val arba dirbti pastoviu rėžimu.</t>
  </si>
  <si>
    <t>1.1.13.</t>
  </si>
  <si>
    <t>Kintamo kampo rotorius, kurio našumas ne mažesnis nei 4x120ml.  Pasiekiamas greitis ne mažesnis nei 4.500 aps/min. Išvystoma išcentrinė jėga ne mažesnė nei 3.260 xg. Rotoriaus darbinis kampas ne 90 laipsnių. Galima naudoti mėgintuvėlius, kurių ilgis 100mm.</t>
  </si>
  <si>
    <t>1.1.14.</t>
  </si>
  <si>
    <t>Kartu su rotoriumi turi būti pateikti biosandarumą užtikrinantys dangteliai, adapterių komplektas (po 4vnt) darbui su 15ml, 10ml, 5/7ml mėgintuvėliais</t>
  </si>
  <si>
    <t>1.1.15.</t>
  </si>
  <si>
    <t>Centrifūga turi atitikti CE-IVD keliamiems reikalavimams. Privaloma pateikti sertifikato kopiją.</t>
  </si>
  <si>
    <t>1.1.16.</t>
  </si>
  <si>
    <t xml:space="preserve">Garantija ne mažiau 24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</si>
  <si>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</si>
  <si>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</si>
  <si>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</si>
  <si>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</si>
  <si>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</si>
  <si>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</si>
  <si>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</si>
  <si>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</si>
  <si>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</si>
  <si>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</si>
  <si>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</si>
  <si>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</si>
  <si>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</si>
  <si>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</si>
  <si>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</si>
  <si>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</si>
  <si>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</si>
  <si>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</si>
  <si>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</si>
  <si>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</si>
  <si>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</si>
  <si>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</si>
  <si>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</si>
  <si>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</si>
  <si>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2367 2025-08-22 14:49:44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</si>
</sst>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4"/>
  <sheetViews>
    <sheetView tabSelected="1" workbookViewId="0">
      <selection activeCell="G11" sqref="G11"/>
    </sheetView>
  </sheetViews>
  <sheetFormatPr defaultColWidth="10.875" defaultRowHeight="15" x14ac:dyDescent="0.25"/>
  <cols>
    <col min="1" max="1" width="9.125" style="1" customWidth="1"/>
    <col min="2" max="2" width="47.25" style="11" customWidth="1"/>
    <col min="3" max="3" width="9.75" style="1" customWidth="1"/>
    <col min="4" max="4" width="22.625" style="1" customWidth="1"/>
    <col min="5" max="5" width="18" style="1" customWidth="1"/>
    <col min="6" max="6" width="17" style="1" customWidth="1"/>
    <col min="7" max="7" width="35" style="1" customWidth="1"/>
    <col min="8" max="8" width="35.375" style="1" customWidth="1"/>
    <col min="9" max="9" width="34.5" style="1" customWidth="1"/>
    <col min="10" max="15" width="25" style="1" customWidth="1"/>
    <col min="16" max="16" width="10.875" style="1" customWidth="1"/>
    <col min="17" max="16384" width="10.875" style="1"/>
  </cols>
  <sheetData>
    <row r="2" spans="1:6" x14ac:dyDescent="0.25">
      <c r="A2" s="12" t="s">
        <v>0</v>
      </c>
      <c r="B2" s="65"/>
    </row>
    <row r="3" spans="1:6" x14ac:dyDescent="0.25">
      <c r="B3" s="66"/>
    </row>
    <row r="4" spans="1:6" x14ac:dyDescent="0.25">
      <c r="A4" s="12" t="s">
        <v>1</v>
      </c>
      <c r="B4" s="65"/>
    </row>
    <row r="5" spans="1:6" x14ac:dyDescent="0.25">
      <c r="A5" s="2"/>
      <c r="B5" s="65"/>
    </row>
    <row r="6" spans="1:6" x14ac:dyDescent="0.25">
      <c r="A6" s="1" t="s">
        <v>2</v>
      </c>
      <c r="B6" s="67" t="s">
        <v>3</v>
      </c>
    </row>
    <row r="7" spans="1:6" x14ac:dyDescent="0.25">
      <c r="B7" s="65"/>
    </row>
    <row r="8" spans="1:6" x14ac:dyDescent="0.25">
      <c r="A8" s="3" t="s">
        <v>4</v>
      </c>
      <c r="B8" s="68"/>
    </row>
    <row r="9" spans="1:6" x14ac:dyDescent="0.25">
      <c r="A9" s="3" t="s">
        <v>5</v>
      </c>
      <c r="B9" s="68"/>
    </row>
    <row r="10" spans="1:6" x14ac:dyDescent="0.25">
      <c r="A10" s="3" t="s">
        <v>6</v>
      </c>
      <c r="B10" s="68"/>
    </row>
    <row r="12" spans="1:6" ht="15.75" x14ac:dyDescent="0.25">
      <c r="A12" s="23" t="s">
        <v>7</v>
      </c>
      <c r="B12" s="24"/>
      <c r="C12" s="20"/>
      <c r="D12" s="21"/>
      <c r="E12" s="21"/>
      <c r="F12" s="22"/>
    </row>
    <row r="13" spans="1:6" ht="15.95" customHeight="1" x14ac:dyDescent="0.25">
      <c r="A13" s="32" t="s">
        <v>8</v>
      </c>
      <c r="B13" s="27"/>
      <c r="C13" s="20"/>
      <c r="D13" s="21"/>
      <c r="E13" s="21"/>
      <c r="F13" s="22"/>
    </row>
    <row r="14" spans="1:6" ht="15.95" customHeight="1" x14ac:dyDescent="0.25">
      <c r="A14" s="32" t="s">
        <v>9</v>
      </c>
      <c r="B14" s="27"/>
      <c r="C14" s="20"/>
      <c r="D14" s="21"/>
      <c r="E14" s="21"/>
      <c r="F14" s="22"/>
    </row>
    <row r="15" spans="1:6" ht="15.95" customHeight="1" x14ac:dyDescent="0.25">
      <c r="A15" s="23" t="s">
        <v>10</v>
      </c>
      <c r="B15" s="24"/>
      <c r="C15" s="20"/>
      <c r="D15" s="21"/>
      <c r="E15" s="21"/>
      <c r="F15" s="22"/>
    </row>
    <row r="16" spans="1:6" ht="63" customHeight="1" x14ac:dyDescent="0.25">
      <c r="A16" s="26" t="s">
        <v>11</v>
      </c>
      <c r="B16" s="27"/>
      <c r="C16" s="20"/>
      <c r="D16" s="21"/>
      <c r="E16" s="21"/>
      <c r="F16" s="22"/>
    </row>
    <row r="17" spans="1:7" ht="15.95" customHeight="1" x14ac:dyDescent="0.25">
      <c r="A17" s="23" t="s">
        <v>12</v>
      </c>
      <c r="B17" s="24"/>
      <c r="C17" s="20"/>
      <c r="D17" s="21"/>
      <c r="E17" s="21"/>
      <c r="F17" s="22"/>
    </row>
    <row r="18" spans="1:7" ht="15.95" customHeight="1" x14ac:dyDescent="0.25">
      <c r="A18" s="23" t="s">
        <v>13</v>
      </c>
      <c r="B18" s="24"/>
      <c r="C18" s="20"/>
      <c r="D18" s="21"/>
      <c r="E18" s="21"/>
      <c r="F18" s="22"/>
    </row>
    <row r="19" spans="1:7" ht="48" customHeight="1" x14ac:dyDescent="0.25">
      <c r="A19" s="23" t="s">
        <v>14</v>
      </c>
      <c r="B19" s="24"/>
      <c r="C19" s="20"/>
      <c r="D19" s="21"/>
      <c r="E19" s="21"/>
      <c r="F19" s="22"/>
    </row>
    <row r="20" spans="1:7" ht="54.95" customHeight="1" x14ac:dyDescent="0.25">
      <c r="A20" s="23" t="s">
        <v>15</v>
      </c>
      <c r="B20" s="24"/>
      <c r="C20" s="20"/>
      <c r="D20" s="21"/>
      <c r="E20" s="21"/>
      <c r="F20" s="22"/>
    </row>
    <row r="21" spans="1:7" ht="8.25" customHeight="1" x14ac:dyDescent="0.25">
      <c r="A21" s="29"/>
      <c r="B21" s="30"/>
      <c r="C21" s="33"/>
      <c r="D21" s="34"/>
      <c r="E21" s="34"/>
      <c r="F21" s="34"/>
      <c r="G21" s="14"/>
    </row>
    <row r="22" spans="1:7" ht="18" customHeight="1" x14ac:dyDescent="0.25">
      <c r="A22" s="4"/>
      <c r="B22" s="4"/>
      <c r="C22" s="5"/>
      <c r="D22" s="5"/>
      <c r="E22" s="5"/>
      <c r="F22" s="5"/>
    </row>
    <row r="23" spans="1:7" x14ac:dyDescent="0.25">
      <c r="A23" s="28"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1" t="s">
        <v>21</v>
      </c>
      <c r="B28" s="25"/>
      <c r="C28" s="25"/>
      <c r="D28" s="25"/>
      <c r="E28" s="25"/>
      <c r="F28" s="25"/>
    </row>
    <row r="29" spans="1:7" x14ac:dyDescent="0.25">
      <c r="A29" s="25" t="s">
        <v>22</v>
      </c>
      <c r="B29" s="25"/>
      <c r="C29" s="25"/>
      <c r="D29" s="25"/>
      <c r="E29" s="25"/>
      <c r="F29" s="25"/>
    </row>
    <row r="30" spans="1:7" ht="58.5" customHeight="1" x14ac:dyDescent="0.25">
      <c r="A30" s="75" t="s">
        <v>23</v>
      </c>
      <c r="B30" s="75"/>
      <c r="D30" s="76"/>
    </row>
    <row r="31" spans="1:7" x14ac:dyDescent="0.25">
      <c r="A31" s="14" t="s">
        <v>24</v>
      </c>
    </row>
    <row r="32" spans="1:7" x14ac:dyDescent="0.25">
      <c r="A32" s="12" t="s">
        <v>25</v>
      </c>
    </row>
    <row r="33" spans="1:9" s="11" customFormat="1" ht="45" x14ac:dyDescent="0.25">
      <c r="A33" s="69" t="s">
        <v>26</v>
      </c>
      <c r="B33" s="69" t="s">
        <v>27</v>
      </c>
      <c r="C33" s="69" t="s">
        <v>28</v>
      </c>
      <c r="D33" s="69" t="s">
        <v>29</v>
      </c>
      <c r="E33" s="69" t="s">
        <v>30</v>
      </c>
      <c r="F33" s="69" t="s">
        <v>31</v>
      </c>
      <c r="G33" s="69" t="s">
        <v>32</v>
      </c>
      <c r="H33" s="69" t="s">
        <v>33</v>
      </c>
      <c r="I33" s="69" t="s">
        <v>34</v>
      </c>
    </row>
    <row r="34" spans="1:9" s="4" customFormat="1" ht="76.5" customHeight="1" x14ac:dyDescent="0.25">
      <c r="A34" s="13" t="s">
        <v>35</v>
      </c>
      <c r="B34" s="13" t="s">
        <v>36</v>
      </c>
      <c r="C34" s="13">
        <v>1</v>
      </c>
      <c r="D34" s="13" t="s">
        <v>37</v>
      </c>
      <c r="E34" s="73"/>
      <c r="F34" s="13" t="str">
        <f>IF(ISBLANK(E34),"", PRODUCT(C34,E34))</f>
        <v/>
      </c>
      <c r="G34" s="74"/>
      <c r="H34" s="13"/>
      <c r="I34" s="13"/>
    </row>
    <row r="35" spans="1:9" s="11" customFormat="1" ht="27" customHeight="1" x14ac:dyDescent="0.25">
      <c r="A35" s="70" t="s">
        <v>38</v>
      </c>
      <c r="B35" s="70" t="s">
        <v>39</v>
      </c>
      <c r="C35" s="70"/>
      <c r="D35" s="70"/>
      <c r="E35" s="70"/>
      <c r="F35" s="70"/>
      <c r="G35" s="70"/>
      <c r="H35" s="71"/>
      <c r="I35" s="71"/>
    </row>
    <row r="36" spans="1:9" s="4" customFormat="1" ht="60" customHeight="1" x14ac:dyDescent="0.25">
      <c r="A36" s="13" t="s">
        <v>40</v>
      </c>
      <c r="B36" s="13" t="s">
        <v>41</v>
      </c>
      <c r="C36" s="13"/>
      <c r="D36" s="13"/>
      <c r="E36" s="13"/>
      <c r="F36" s="13"/>
      <c r="G36" s="13"/>
      <c r="H36" s="74"/>
      <c r="I36" s="74"/>
    </row>
    <row r="37" spans="1:9" s="4" customFormat="1" ht="70.5" customHeight="1" x14ac:dyDescent="0.25">
      <c r="A37" s="13" t="s">
        <v>42</v>
      </c>
      <c r="B37" s="13" t="s">
        <v>43</v>
      </c>
      <c r="C37" s="13"/>
      <c r="D37" s="13"/>
      <c r="E37" s="13"/>
      <c r="F37" s="13"/>
      <c r="G37" s="13"/>
      <c r="H37" s="74"/>
      <c r="I37" s="74"/>
    </row>
    <row r="38" spans="1:9" s="4" customFormat="1" ht="44.25" customHeight="1" x14ac:dyDescent="0.25">
      <c r="A38" s="13" t="s">
        <v>44</v>
      </c>
      <c r="B38" s="13" t="s">
        <v>45</v>
      </c>
      <c r="C38" s="13"/>
      <c r="D38" s="13"/>
      <c r="E38" s="13"/>
      <c r="F38" s="13"/>
      <c r="G38" s="13"/>
      <c r="H38" s="74"/>
      <c r="I38" s="74"/>
    </row>
    <row r="39" spans="1:9" s="4" customFormat="1" ht="39.75" customHeight="1" x14ac:dyDescent="0.25">
      <c r="A39" s="13" t="s">
        <v>46</v>
      </c>
      <c r="B39" s="13" t="s">
        <v>47</v>
      </c>
      <c r="C39" s="13"/>
      <c r="D39" s="13"/>
      <c r="E39" s="13"/>
      <c r="F39" s="13"/>
      <c r="G39" s="13"/>
      <c r="H39" s="74"/>
      <c r="I39" s="74"/>
    </row>
    <row r="40" spans="1:9" s="11" customFormat="1" x14ac:dyDescent="0.25">
      <c r="A40" s="70" t="s">
        <v>48</v>
      </c>
      <c r="B40" s="70" t="s">
        <v>49</v>
      </c>
      <c r="C40" s="70"/>
      <c r="D40" s="70"/>
      <c r="E40" s="70"/>
      <c r="F40" s="70"/>
      <c r="G40" s="70"/>
      <c r="H40" s="71"/>
      <c r="I40" s="71"/>
    </row>
    <row r="41" spans="1:9" s="11" customFormat="1" x14ac:dyDescent="0.25">
      <c r="A41" s="70" t="s">
        <v>50</v>
      </c>
      <c r="B41" s="70" t="s">
        <v>51</v>
      </c>
      <c r="C41" s="70"/>
      <c r="D41" s="70"/>
      <c r="E41" s="70"/>
      <c r="F41" s="70"/>
      <c r="G41" s="70"/>
      <c r="H41" s="71"/>
      <c r="I41" s="71"/>
    </row>
    <row r="42" spans="1:9" s="11" customFormat="1" x14ac:dyDescent="0.25">
      <c r="A42" s="70" t="s">
        <v>52</v>
      </c>
      <c r="B42" s="70" t="s">
        <v>53</v>
      </c>
      <c r="C42" s="70"/>
      <c r="D42" s="70"/>
      <c r="E42" s="70"/>
      <c r="F42" s="70"/>
      <c r="G42" s="70"/>
      <c r="H42" s="71"/>
      <c r="I42" s="71"/>
    </row>
    <row r="43" spans="1:9" s="11" customFormat="1" x14ac:dyDescent="0.25">
      <c r="A43" s="70" t="s">
        <v>54</v>
      </c>
      <c r="B43" s="70" t="s">
        <v>55</v>
      </c>
      <c r="C43" s="70"/>
      <c r="D43" s="70"/>
      <c r="E43" s="70"/>
      <c r="F43" s="70"/>
      <c r="G43" s="70"/>
      <c r="H43" s="71"/>
      <c r="I43" s="71"/>
    </row>
    <row r="44" spans="1:9" s="11" customFormat="1" x14ac:dyDescent="0.25">
      <c r="A44" s="70" t="s">
        <v>56</v>
      </c>
      <c r="B44" s="70" t="s">
        <v>57</v>
      </c>
      <c r="C44" s="70"/>
      <c r="D44" s="70"/>
      <c r="E44" s="70"/>
      <c r="F44" s="70"/>
      <c r="G44" s="70"/>
      <c r="H44" s="71"/>
      <c r="I44" s="71"/>
    </row>
    <row r="45" spans="1:9" s="11" customFormat="1" x14ac:dyDescent="0.25">
      <c r="A45" s="70" t="s">
        <v>58</v>
      </c>
      <c r="B45" s="70" t="s">
        <v>59</v>
      </c>
      <c r="C45" s="70"/>
      <c r="D45" s="70"/>
      <c r="E45" s="70"/>
      <c r="F45" s="70"/>
      <c r="G45" s="70"/>
      <c r="H45" s="71"/>
      <c r="I45" s="71"/>
    </row>
    <row r="46" spans="1:9" s="4" customFormat="1" ht="68.25" customHeight="1" x14ac:dyDescent="0.25">
      <c r="A46" s="13" t="s">
        <v>60</v>
      </c>
      <c r="B46" s="13" t="s">
        <v>61</v>
      </c>
      <c r="C46" s="13"/>
      <c r="D46" s="13"/>
      <c r="E46" s="13"/>
      <c r="F46" s="13"/>
      <c r="G46" s="13"/>
      <c r="H46" s="74"/>
      <c r="I46" s="74"/>
    </row>
    <row r="47" spans="1:9" s="4" customFormat="1" ht="99" customHeight="1" x14ac:dyDescent="0.25">
      <c r="A47" s="13" t="s">
        <v>62</v>
      </c>
      <c r="B47" s="13" t="s">
        <v>63</v>
      </c>
      <c r="C47" s="13"/>
      <c r="D47" s="13"/>
      <c r="E47" s="13"/>
      <c r="F47" s="13"/>
      <c r="G47" s="13"/>
      <c r="H47" s="74"/>
      <c r="I47" s="74"/>
    </row>
    <row r="48" spans="1:9" s="11" customFormat="1" ht="66" customHeight="1" x14ac:dyDescent="0.25">
      <c r="A48" s="70" t="s">
        <v>64</v>
      </c>
      <c r="B48" s="70" t="s">
        <v>65</v>
      </c>
      <c r="C48" s="70"/>
      <c r="D48" s="70"/>
      <c r="E48" s="70"/>
      <c r="F48" s="70"/>
      <c r="G48" s="70"/>
      <c r="H48" s="71"/>
      <c r="I48" s="71"/>
    </row>
    <row r="49" spans="1:9" s="11" customFormat="1" ht="45" customHeight="1" x14ac:dyDescent="0.25">
      <c r="A49" s="70" t="s">
        <v>66</v>
      </c>
      <c r="B49" s="70" t="s">
        <v>67</v>
      </c>
      <c r="C49" s="70"/>
      <c r="D49" s="70"/>
      <c r="E49" s="70"/>
      <c r="F49" s="70"/>
      <c r="G49" s="70"/>
      <c r="H49" s="71"/>
      <c r="I49" s="71"/>
    </row>
    <row r="50" spans="1:9" s="11" customFormat="1" x14ac:dyDescent="0.25">
      <c r="A50" s="70" t="s">
        <v>68</v>
      </c>
      <c r="B50" s="70" t="s">
        <v>69</v>
      </c>
      <c r="C50" s="70"/>
      <c r="D50" s="70"/>
      <c r="E50" s="70"/>
      <c r="F50" s="70"/>
      <c r="G50" s="70"/>
      <c r="H50" s="71"/>
      <c r="I50" s="71"/>
    </row>
    <row r="51" spans="1:9" s="11" customFormat="1" ht="30" x14ac:dyDescent="0.25">
      <c r="E51" s="69" t="s">
        <v>70</v>
      </c>
      <c r="F51" s="69" t="str">
        <f>IF((COUNT(C34:C50)&lt;&gt;COUNT(F34:F50)),"", ROUND(SUM(F34:F50),2))</f>
        <v/>
      </c>
      <c r="G51" s="72" t="str">
        <f>IF((COUNT(C34:C50)&lt;&gt;COUNT(F34:F50)),"Neužpildytos visų objektų kainos", "")</f>
        <v>Neužpildytos visų objektų kainos</v>
      </c>
    </row>
    <row r="52" spans="1:9" s="11" customFormat="1" ht="30" x14ac:dyDescent="0.25">
      <c r="C52" s="69" t="s">
        <v>71</v>
      </c>
      <c r="D52" s="71"/>
      <c r="E52" s="69" t="s">
        <v>72</v>
      </c>
      <c r="F52" s="69" t="str">
        <f>IF(OR(F51="",D52=""),"", ROUND(PRODUCT(D52,F51)/100,2))</f>
        <v/>
      </c>
      <c r="G52" s="72" t="str">
        <f>IF(D52="", "Nurodykite taikomą PVM dydį", "")</f>
        <v>Nurodykite taikomą PVM dydį</v>
      </c>
    </row>
    <row r="53" spans="1:9" s="11" customFormat="1" x14ac:dyDescent="0.25">
      <c r="E53" s="69" t="s">
        <v>73</v>
      </c>
      <c r="F53" s="69">
        <f>IF(ISBLANK(F52), "", ROUND(SUM(F51:F52),2))</f>
        <v>0</v>
      </c>
    </row>
    <row r="54" spans="1:9" s="11" customFormat="1" x14ac:dyDescent="0.25"/>
  </sheetData>
  <sheetProtection algorithmName="SHA-512" hashValue="t7rhXuHrDBwz4jq8x+iWvOjIJJ3OCIXUu62QO1jxOzlrEehMm9v8hltB+twsry4QzQKR31y4EM7vV/wx4pDM1w==" saltValue="B2cr5Q3gD0ue/zPnVwEne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74</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75</v>
      </c>
      <c r="B5" s="39"/>
      <c r="C5" s="37" t="s">
        <v>76</v>
      </c>
      <c r="D5" s="38"/>
      <c r="E5" s="39"/>
      <c r="F5" s="37" t="s">
        <v>77</v>
      </c>
      <c r="G5" s="38"/>
      <c r="H5" s="39"/>
      <c r="I5" s="37" t="s">
        <v>78</v>
      </c>
      <c r="J5" s="39"/>
      <c r="K5" s="8" t="s">
        <v>79</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80</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27</v>
      </c>
      <c r="B19" s="39"/>
      <c r="C19" s="37" t="s">
        <v>76</v>
      </c>
      <c r="D19" s="38"/>
      <c r="E19" s="39"/>
      <c r="F19" s="37" t="s">
        <v>81</v>
      </c>
      <c r="G19" s="38"/>
      <c r="H19" s="39"/>
      <c r="I19" s="58" t="s">
        <v>78</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82</v>
      </c>
      <c r="B33" s="25"/>
      <c r="C33" s="25"/>
      <c r="D33" s="25"/>
      <c r="E33" s="25"/>
      <c r="F33" s="25"/>
      <c r="G33" s="25"/>
      <c r="H33" s="25"/>
      <c r="I33" s="25"/>
      <c r="J33" s="25"/>
    </row>
    <row r="34" spans="1:10" ht="15.95" customHeight="1" thickBot="1" x14ac:dyDescent="0.3"/>
    <row r="35" spans="1:10" ht="15.95" customHeight="1" x14ac:dyDescent="0.25">
      <c r="A35" s="7" t="s">
        <v>26</v>
      </c>
      <c r="B35" s="54" t="s">
        <v>83</v>
      </c>
      <c r="C35" s="38"/>
      <c r="D35" s="38"/>
      <c r="E35" s="38"/>
      <c r="F35" s="38"/>
      <c r="G35" s="39"/>
      <c r="H35" s="55" t="s">
        <v>84</v>
      </c>
      <c r="I35" s="38"/>
      <c r="J35" s="56"/>
    </row>
    <row r="36" spans="1:10" ht="48" customHeight="1" x14ac:dyDescent="0.25">
      <c r="A36" s="17" t="s">
        <v>85</v>
      </c>
      <c r="B36" s="46" t="s">
        <v>86</v>
      </c>
      <c r="C36" s="41"/>
      <c r="D36" s="41"/>
      <c r="E36" s="41"/>
      <c r="F36" s="41"/>
      <c r="G36" s="24"/>
      <c r="H36" s="49"/>
      <c r="I36" s="41"/>
      <c r="J36" s="43"/>
    </row>
    <row r="37" spans="1:10" ht="48" customHeight="1" x14ac:dyDescent="0.25">
      <c r="A37" s="17" t="s">
        <v>87</v>
      </c>
      <c r="B37" s="46" t="s">
        <v>88</v>
      </c>
      <c r="C37" s="41"/>
      <c r="D37" s="41"/>
      <c r="E37" s="41"/>
      <c r="F37" s="41"/>
      <c r="G37" s="24"/>
      <c r="H37" s="49"/>
      <c r="I37" s="41"/>
      <c r="J37" s="43"/>
    </row>
    <row r="38" spans="1:10" ht="48" customHeight="1" x14ac:dyDescent="0.25">
      <c r="A38" s="17" t="s">
        <v>89</v>
      </c>
      <c r="B38" s="46" t="s">
        <v>90</v>
      </c>
      <c r="C38" s="41"/>
      <c r="D38" s="41"/>
      <c r="E38" s="41"/>
      <c r="F38" s="41"/>
      <c r="G38" s="24"/>
      <c r="H38" s="49"/>
      <c r="I38" s="41"/>
      <c r="J38" s="43"/>
    </row>
    <row r="39" spans="1:10" ht="48" customHeight="1" x14ac:dyDescent="0.25">
      <c r="A39" s="18"/>
      <c r="B39" s="47"/>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91</v>
      </c>
      <c r="B48" s="25"/>
      <c r="C48" s="25"/>
      <c r="D48" s="25"/>
      <c r="E48" s="25"/>
      <c r="F48" s="25"/>
      <c r="G48" s="25"/>
      <c r="H48" s="25"/>
      <c r="I48" s="25"/>
      <c r="J48" s="25"/>
    </row>
    <row r="51" spans="1:10" x14ac:dyDescent="0.25">
      <c r="A51" s="45" t="s">
        <v>92</v>
      </c>
      <c r="B51" s="25"/>
      <c r="C51" s="25"/>
      <c r="D51" s="25"/>
      <c r="E51" s="51"/>
      <c r="F51" s="25"/>
      <c r="G51" s="25"/>
      <c r="H51" s="25"/>
      <c r="I51" s="25"/>
      <c r="J51" s="25"/>
    </row>
    <row r="53" spans="1:10" x14ac:dyDescent="0.25">
      <c r="A53" s="45" t="s">
        <v>93</v>
      </c>
      <c r="B53" s="25"/>
      <c r="C53" s="25"/>
      <c r="D53" s="25"/>
      <c r="E53" s="51"/>
      <c r="F53" s="25"/>
      <c r="G53" s="25"/>
      <c r="H53" s="25"/>
      <c r="I53" s="25"/>
      <c r="J53" s="25"/>
    </row>
    <row r="100" spans="1:1" ht="15.75" x14ac:dyDescent="0.25">
      <c r="A100" t="s">
        <v>94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2025-08-22T11:53:49Z</cp:lastPrinted>
  <dcterms:created xsi:type="dcterms:W3CDTF">2023-04-04T12:16:45Z</dcterms:created>
  <dcterms:modified xsi:type="dcterms:W3CDTF">2025-08-22T11:54:20Z</dcterms:modified>
</cp:coreProperties>
</file>