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lia.svediene\Documents\2024 pirkimai\Pirstines\Pirkimo dokumentai\"/>
    </mc:Choice>
  </mc:AlternateContent>
  <bookViews>
    <workbookView xWindow="-30180" yWindow="495" windowWidth="27645" windowHeight="16935" activeTab="1"/>
  </bookViews>
  <sheets>
    <sheet name="Pasiūlymas" sheetId="1" r:id="rId1"/>
    <sheet name="Subtiekėjai ir priedai" sheetId="2" r:id="rId2"/>
  </sheets>
  <calcPr calcId="162913"/>
</workbook>
</file>

<file path=xl/calcChain.xml><?xml version="1.0" encoding="utf-8"?>
<calcChain xmlns="http://schemas.openxmlformats.org/spreadsheetml/2006/main">
  <c r="G63" i="1" l="1"/>
  <c r="F61" i="1"/>
  <c r="G62" i="1" s="1"/>
  <c r="G51" i="1"/>
  <c r="F49" i="1"/>
  <c r="G50" i="1" s="1"/>
  <c r="G39" i="1"/>
  <c r="F37" i="1"/>
  <c r="F38" i="1" s="1"/>
  <c r="F39" i="1" s="1"/>
  <c r="F40" i="1" s="1"/>
  <c r="G21" i="1"/>
  <c r="G38" i="1" l="1"/>
  <c r="F62" i="1"/>
  <c r="F63" i="1" s="1"/>
  <c r="F64" i="1" s="1"/>
  <c r="F50" i="1"/>
  <c r="F51" i="1" s="1"/>
  <c r="F52" i="1" s="1"/>
</calcChain>
</file>

<file path=xl/sharedStrings.xml><?xml version="1.0" encoding="utf-8"?>
<sst xmlns="http://schemas.openxmlformats.org/spreadsheetml/2006/main" count="110" uniqueCount="78">
  <si>
    <t>PIRKIMO SĄLYGŲ PRIEDAS "PASIŪLYMO FORMA"</t>
  </si>
  <si>
    <t>PIRŠTINĖS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</si>
  <si>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</si>
  <si>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</si>
  <si>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</si>
  <si>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</si>
  <si>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</si>
  <si>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</si>
  <si>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</si>
  <si>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</si>
  <si>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</si>
  <si>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</si>
  <si>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</si>
  <si>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</si>
  <si>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</si>
  <si>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</si>
  <si>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</si>
  <si>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</si>
  <si>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</si>
  <si>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</si>
  <si>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</si>
  <si>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</si>
  <si>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</si>
  <si>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</si>
  <si>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</si>
  <si>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</si>
  <si>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</si>
  <si>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PIRŠTINĖS LAUKO UNIFORMOS</t>
  </si>
  <si>
    <t>Tiekėjo pasiūlymas:</t>
  </si>
  <si>
    <t>Nr.</t>
  </si>
  <si>
    <t>Pavadinimas</t>
  </si>
  <si>
    <t>Kiekis</t>
  </si>
  <si>
    <t>Mato vienetas</t>
  </si>
  <si>
    <t>Kaina be PVM, Eur</t>
  </si>
  <si>
    <t>Suma be PVM, Eur</t>
  </si>
  <si>
    <t>Gamintojas, modelis</t>
  </si>
  <si>
    <t>1.</t>
  </si>
  <si>
    <t>Pirštinės lauko uniformos</t>
  </si>
  <si>
    <t>1.1.</t>
  </si>
  <si>
    <t>pora</t>
  </si>
  <si>
    <t>Suma be PVM</t>
  </si>
  <si>
    <t>Taikomas PVM dydis (%)</t>
  </si>
  <si>
    <t>PVM suma</t>
  </si>
  <si>
    <t>Suma su PVM</t>
  </si>
  <si>
    <t>2. DALIS</t>
  </si>
  <si>
    <t>PIRŠTINĖS ODINĖS (VYR., MOT.)</t>
  </si>
  <si>
    <t>2.</t>
  </si>
  <si>
    <t>Pirštinės odinės (vyr., mot.)</t>
  </si>
  <si>
    <t>2.1.</t>
  </si>
  <si>
    <t>Pirštinės odinės  (vyr., mot.)</t>
  </si>
  <si>
    <t>3. DALIS</t>
  </si>
  <si>
    <t>PIRŠTINĖS SPORTINĖS</t>
  </si>
  <si>
    <t>3.</t>
  </si>
  <si>
    <t>Pirštinės sportinės</t>
  </si>
  <si>
    <t>3.1.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</si>
  <si>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</si>
  <si>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</si>
  <si>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</si>
  <si>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</si>
  <si>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</si>
  <si>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</si>
  <si>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</si>
  <si>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</si>
  <si>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</si>
  <si>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</si>
  <si>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</si>
  <si>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</si>
  <si>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</si>
  <si>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</si>
  <si>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</si>
  <si>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</si>
  <si>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</si>
  <si>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</si>
  <si>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</si>
  <si>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</si>
  <si>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</si>
  <si>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</si>
  <si>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4290 2024-12-09 14:01:49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</si>
</sst>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4"/>
  <sheetViews>
    <sheetView topLeftCell="A31"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68900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49</v>
      </c>
      <c r="C49" s="17">
        <v>15470</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row r="56" spans="1:7" x14ac:dyDescent="0.25">
      <c r="A56" s="12" t="s">
        <v>50</v>
      </c>
      <c r="B56" s="12" t="s">
        <v>51</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52</v>
      </c>
      <c r="B60" s="16" t="s">
        <v>53</v>
      </c>
      <c r="C60" s="17"/>
      <c r="D60" s="17"/>
      <c r="E60" s="17"/>
      <c r="F60" s="17"/>
      <c r="G60" s="17"/>
    </row>
    <row r="61" spans="1:7" x14ac:dyDescent="0.25">
      <c r="A61" s="17" t="s">
        <v>54</v>
      </c>
      <c r="B61" s="17" t="s">
        <v>53</v>
      </c>
      <c r="C61" s="17">
        <v>52000</v>
      </c>
      <c r="D61" s="17" t="s">
        <v>39</v>
      </c>
      <c r="E61" s="18"/>
      <c r="F61" s="17" t="str">
        <f>IF(ISBLANK(E61),"", PRODUCT(C61,E61))</f>
        <v/>
      </c>
      <c r="G61" s="19"/>
    </row>
    <row r="62" spans="1:7" x14ac:dyDescent="0.25">
      <c r="E62" s="16" t="s">
        <v>40</v>
      </c>
      <c r="F62" s="16" t="str">
        <f>IF(F61="","",ROUND(SUM(F61:F61),2))</f>
        <v/>
      </c>
      <c r="G62" s="14" t="str">
        <f>IF(F61="","Neužpildytos visos objektų kainos","")</f>
        <v>Neužpildytos visos objektų kainos</v>
      </c>
    </row>
    <row r="63" spans="1:7" x14ac:dyDescent="0.25">
      <c r="C63" s="16" t="s">
        <v>41</v>
      </c>
      <c r="D63" s="19"/>
      <c r="E63" s="16" t="s">
        <v>42</v>
      </c>
      <c r="F63" s="16" t="str">
        <f>IF(OR(F62="",D63=""),"", ROUND(PRODUCT(D63,F62)/100,2))</f>
        <v/>
      </c>
      <c r="G63" s="14" t="str">
        <f>IF(D63="", "Nurodykite taikomą PVM dydį", "")</f>
        <v>Nurodykite taikomą PVM dydį</v>
      </c>
    </row>
    <row r="64" spans="1:7" x14ac:dyDescent="0.25">
      <c r="E64" s="16" t="s">
        <v>43</v>
      </c>
      <c r="F64" s="16">
        <f>IF(ISBLANK(F63), "", ROUND(SUM(F62:F63),2))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22"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55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56</v>
      </c>
      <c r="B5" s="44"/>
      <c r="C5" s="42" t="s">
        <v>57</v>
      </c>
      <c r="D5" s="43"/>
      <c r="E5" s="44"/>
      <c r="F5" s="42" t="s">
        <v>58</v>
      </c>
      <c r="G5" s="43"/>
      <c r="H5" s="44"/>
      <c r="I5" s="42" t="s">
        <v>59</v>
      </c>
      <c r="J5" s="44"/>
      <c r="K5" s="4" t="s">
        <v>60</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61</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57</v>
      </c>
      <c r="D19" s="43"/>
      <c r="E19" s="44"/>
      <c r="F19" s="42" t="s">
        <v>62</v>
      </c>
      <c r="G19" s="43"/>
      <c r="H19" s="44"/>
      <c r="I19" s="63" t="s">
        <v>59</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63</v>
      </c>
      <c r="B33" s="30"/>
      <c r="C33" s="30"/>
      <c r="D33" s="30"/>
      <c r="E33" s="30"/>
      <c r="F33" s="30"/>
      <c r="G33" s="30"/>
      <c r="H33" s="30"/>
      <c r="I33" s="30"/>
      <c r="J33" s="30"/>
    </row>
    <row r="34" spans="1:10" ht="15.95" customHeight="1" thickBot="1" x14ac:dyDescent="0.3"/>
    <row r="35" spans="1:10" ht="15.95" customHeight="1" x14ac:dyDescent="0.25">
      <c r="A35" s="11" t="s">
        <v>29</v>
      </c>
      <c r="B35" s="59" t="s">
        <v>64</v>
      </c>
      <c r="C35" s="43"/>
      <c r="D35" s="43"/>
      <c r="E35" s="43"/>
      <c r="F35" s="43"/>
      <c r="G35" s="44"/>
      <c r="H35" s="60" t="s">
        <v>65</v>
      </c>
      <c r="I35" s="43"/>
      <c r="J35" s="61"/>
    </row>
    <row r="36" spans="1:10" ht="48" customHeight="1" x14ac:dyDescent="0.25">
      <c r="A36" s="22" t="s">
        <v>66</v>
      </c>
      <c r="B36" s="51" t="s">
        <v>67</v>
      </c>
      <c r="C36" s="46"/>
      <c r="D36" s="46"/>
      <c r="E36" s="46"/>
      <c r="F36" s="46"/>
      <c r="G36" s="29"/>
      <c r="H36" s="54"/>
      <c r="I36" s="46"/>
      <c r="J36" s="48"/>
    </row>
    <row r="37" spans="1:10" ht="48" customHeight="1" x14ac:dyDescent="0.25">
      <c r="A37" s="22" t="s">
        <v>68</v>
      </c>
      <c r="B37" s="51" t="s">
        <v>69</v>
      </c>
      <c r="C37" s="46"/>
      <c r="D37" s="46"/>
      <c r="E37" s="46"/>
      <c r="F37" s="46"/>
      <c r="G37" s="29"/>
      <c r="H37" s="54"/>
      <c r="I37" s="46"/>
      <c r="J37" s="48"/>
    </row>
    <row r="38" spans="1:10" ht="48" customHeight="1" x14ac:dyDescent="0.25">
      <c r="A38" s="22" t="s">
        <v>70</v>
      </c>
      <c r="B38" s="51" t="s">
        <v>71</v>
      </c>
      <c r="C38" s="46"/>
      <c r="D38" s="46"/>
      <c r="E38" s="46"/>
      <c r="F38" s="46"/>
      <c r="G38" s="29"/>
      <c r="H38" s="54"/>
      <c r="I38" s="46"/>
      <c r="J38" s="48"/>
    </row>
    <row r="39" spans="1:10" ht="48" customHeight="1" x14ac:dyDescent="0.25">
      <c r="A39" s="22" t="s">
        <v>72</v>
      </c>
      <c r="B39" s="51" t="s">
        <v>73</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74</v>
      </c>
      <c r="B48" s="30"/>
      <c r="C48" s="30"/>
      <c r="D48" s="30"/>
      <c r="E48" s="30"/>
      <c r="F48" s="30"/>
      <c r="G48" s="30"/>
      <c r="H48" s="30"/>
      <c r="I48" s="30"/>
      <c r="J48" s="30"/>
    </row>
    <row r="51" spans="1:10" x14ac:dyDescent="0.25">
      <c r="A51" s="50" t="s">
        <v>75</v>
      </c>
      <c r="B51" s="30"/>
      <c r="C51" s="30"/>
      <c r="D51" s="30"/>
      <c r="E51" s="56"/>
      <c r="F51" s="30"/>
      <c r="G51" s="30"/>
      <c r="H51" s="30"/>
      <c r="I51" s="30"/>
      <c r="J51" s="30"/>
    </row>
    <row r="53" spans="1:10" x14ac:dyDescent="0.25">
      <c r="A53" s="50" t="s">
        <v>76</v>
      </c>
      <c r="B53" s="30"/>
      <c r="C53" s="30"/>
      <c r="D53" s="30"/>
      <c r="E53" s="56"/>
      <c r="F53" s="30"/>
      <c r="G53" s="30"/>
      <c r="H53" s="30"/>
      <c r="I53" s="30"/>
      <c r="J53" s="30"/>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2024-12-09T12:03:30Z</dcterms:modified>
</cp:coreProperties>
</file>