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1. ATVIRI  TARPTAUTINIAI konkursai\žnyples operacijoms 3785-1 Naujai\"/>
    </mc:Choice>
  </mc:AlternateContent>
  <xr:revisionPtr revIDLastSave="0" documentId="13_ncr:1_{6243F6E7-142F-473C-91AD-38A45BAEC79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6" i="1" l="1"/>
  <c r="F124" i="1"/>
  <c r="F109" i="1"/>
  <c r="F94" i="1"/>
  <c r="G135" i="1" s="1"/>
  <c r="G84" i="1"/>
  <c r="F77" i="1"/>
  <c r="F71" i="1"/>
  <c r="F61" i="1"/>
  <c r="F49" i="1"/>
  <c r="F83" i="1" s="1"/>
  <c r="F84" i="1" s="1"/>
  <c r="F85" i="1" s="1"/>
  <c r="F37" i="1"/>
  <c r="G83" i="1" s="1"/>
  <c r="G21" i="1"/>
  <c r="F135" i="1" l="1"/>
  <c r="F136" i="1" s="1"/>
  <c r="F137" i="1" s="1"/>
</calcChain>
</file>

<file path=xl/sharedStrings.xml><?xml version="1.0" encoding="utf-8"?>
<sst xmlns="http://schemas.openxmlformats.org/spreadsheetml/2006/main" count="267" uniqueCount="203">
  <si>
    <t>PIRKIMO SĄLYGŲ PRIEDAS "PASIŪLYMO FORMA"</t>
  </si>
  <si>
    <t>BIPOLIARINĖS BEI ULTRAGARSINĖS KOAGULIUOJANČIOS ŽNYPLĖS LAPAROSKOPINĖMS BEI ATVIROMS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</si>
  <si>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</si>
  <si>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</si>
  <si>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</si>
  <si>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</si>
  <si>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</si>
  <si>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</si>
  <si>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</si>
  <si>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</si>
  <si>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</si>
  <si>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</si>
  <si>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</si>
  <si>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</si>
  <si>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</si>
  <si>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</si>
  <si>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</si>
  <si>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</si>
  <si>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</si>
  <si>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</si>
  <si>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</si>
  <si>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</si>
  <si>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</si>
  <si>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</si>
  <si>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</si>
  <si>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</si>
  <si>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</si>
  <si>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ULTRAGARSINĖS KOAGULIUOJANČIOS ŽNYPLĖS. INSTRUMENTAI TURI BŪTI SUDERINAMI SU LIGONINĖS TURIMU ETHICON GENERATORIUMI GEN11 ARBA LYGIAVERTIS APARATAS SUTEIKIAMAS LIGONINEI PANAUDAI (NE MAŽIAU NEI 2 VNT.)</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</si>
  <si>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</si>
  <si>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</si>
  <si>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</si>
  <si>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</si>
  <si>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</si>
  <si>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</si>
  <si>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</si>
  <si>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</si>
  <si>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</si>
  <si>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</si>
  <si>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Ultragarsinės koaguliuojančios žnyplės. Instrumentai turi būti suderinami su ligoninės turimu Ethicon generatoriumi GEN11 arba lygiavertis aparatas suteikiamas ligoninei panaudai (ne mažiau nei 2 vnt.)</t>
  </si>
  <si>
    <t>1.1.</t>
  </si>
  <si>
    <t xml:space="preserve">Ultragarsinės koaguliuojančios žnyplės, skirtos kepenų bei kasos chirurgijai </t>
  </si>
  <si>
    <t>vnt.</t>
  </si>
  <si>
    <t>1.1.1.</t>
  </si>
  <si>
    <t>Koaguliuojančių žnyplių ilgis - 90 mm</t>
  </si>
  <si>
    <t>1.1.2.</t>
  </si>
  <si>
    <t>Lenkta darbinė dalis</t>
  </si>
  <si>
    <t>1.1.3.</t>
  </si>
  <si>
    <t>Atraminis padas apačioje</t>
  </si>
  <si>
    <t>1.1.4.</t>
  </si>
  <si>
    <t>Žirklių tipo rankena</t>
  </si>
  <si>
    <t>1.1.5.</t>
  </si>
  <si>
    <t>Aktyvuojama rankiniu būdu arba kojiniu pedalu</t>
  </si>
  <si>
    <t>1.1.6.</t>
  </si>
  <si>
    <t>Dviejų galingumų aktyvacija – minimumo ir maksimumo</t>
  </si>
  <si>
    <t>1.1.7.</t>
  </si>
  <si>
    <t>Instrumentas skirtas iki 5 mm kraujagyslių koaguliacijai</t>
  </si>
  <si>
    <t>1.1.8.</t>
  </si>
  <si>
    <t>Galima naudoti kaip separatorių arba kaip disektorių</t>
  </si>
  <si>
    <t>1.1.9.</t>
  </si>
  <si>
    <t>Su integruota audinių pokyčių matavimo technologija, reguliuojančia energijos padavimą</t>
  </si>
  <si>
    <t>1.1.10.</t>
  </si>
  <si>
    <t>Žnyplės skirtos atviroms operacijoms</t>
  </si>
  <si>
    <t>1.1.11.</t>
  </si>
  <si>
    <t>Sterilios</t>
  </si>
  <si>
    <t>1.2.</t>
  </si>
  <si>
    <t>1.2.1.</t>
  </si>
  <si>
    <t>Koaguliuojančių žnyplių ilgis - 170 mm</t>
  </si>
  <si>
    <t>1.2.2.</t>
  </si>
  <si>
    <t>1.2.3.</t>
  </si>
  <si>
    <t>1.2.4.</t>
  </si>
  <si>
    <t>1.2.5.</t>
  </si>
  <si>
    <t>1.2.6.</t>
  </si>
  <si>
    <t>1.2.7.</t>
  </si>
  <si>
    <t>1.2.8.</t>
  </si>
  <si>
    <t>1.2.9.</t>
  </si>
  <si>
    <t>1.2.10.</t>
  </si>
  <si>
    <t>1.2.11.</t>
  </si>
  <si>
    <t>1.3.</t>
  </si>
  <si>
    <t>Laparoskopinės ultragarsinės koaguliuojančios žnyplės</t>
  </si>
  <si>
    <t>1.3.1.</t>
  </si>
  <si>
    <t>Dydis: 5,0 mm ±0,5 mm x 360 mm ±10 mm</t>
  </si>
  <si>
    <t>1.3.2.</t>
  </si>
  <si>
    <t>1.3.3.</t>
  </si>
  <si>
    <t>Pistoleto tipo rankena</t>
  </si>
  <si>
    <t>1.3.4.</t>
  </si>
  <si>
    <t>1.3.5.</t>
  </si>
  <si>
    <t>1.3.6.</t>
  </si>
  <si>
    <t>Instrumentas iki 7 mm kraujagyslių koaguliacijai</t>
  </si>
  <si>
    <t>1.3.7.</t>
  </si>
  <si>
    <t>Integruota audinių pokyčių matavimo technologija, reguliuojanti energijos padavimą</t>
  </si>
  <si>
    <t>1.3.8.</t>
  </si>
  <si>
    <t>1.3.9.</t>
  </si>
  <si>
    <t>Žnyplės skirtos laparoskopinei chirurgijai</t>
  </si>
  <si>
    <t>1.4.</t>
  </si>
  <si>
    <t>Ultragarsinio generatoriaus rankena su laidu laparoskopinėms operacijoms</t>
  </si>
  <si>
    <t>1.4.1.</t>
  </si>
  <si>
    <t>Laido ilgis: 5 m ilgio</t>
  </si>
  <si>
    <t>1.4.2.</t>
  </si>
  <si>
    <t>Autoklavuojamas</t>
  </si>
  <si>
    <t>1.4.3.</t>
  </si>
  <si>
    <t>Daugkartinio naudojimo - ne mažiau 95 procedūroms</t>
  </si>
  <si>
    <t>1.4.4.</t>
  </si>
  <si>
    <t>Nesterili, prieš naudojimą būtina sterilizuoti</t>
  </si>
  <si>
    <t>1.4.5.</t>
  </si>
  <si>
    <t>Rankena tinka instrumentams, skirtiems laparoskopinėms operacijoms</t>
  </si>
  <si>
    <t>1.5.</t>
  </si>
  <si>
    <t>Ultragarsinio generatoriaus rankena su laidu atviroms operacijoms</t>
  </si>
  <si>
    <t>1.5.1.</t>
  </si>
  <si>
    <t>1.5.2.</t>
  </si>
  <si>
    <t>1.5.3.</t>
  </si>
  <si>
    <t>1.5.4.</t>
  </si>
  <si>
    <t>Nesterili, naudojant būtina sterilizuoti</t>
  </si>
  <si>
    <t>1.5.5.</t>
  </si>
  <si>
    <t>Rankena tinka instrumentams, skirtiems atvirai chirurgijai</t>
  </si>
  <si>
    <t>Suma be PVM</t>
  </si>
  <si>
    <t>Taikomas PVM dydis (%)</t>
  </si>
  <si>
    <t>PVM suma</t>
  </si>
  <si>
    <t>Suma su PVM</t>
  </si>
  <si>
    <t>2. DALIS</t>
  </si>
  <si>
    <t>BIPOLIARINĖS KOAGULIUOJANČIOS ŽNYPLĖS. GENERATORIUS PATEIKIAMAS PANAUDAI - 2 VNT.</t>
  </si>
  <si>
    <t>2.</t>
  </si>
  <si>
    <t>Bipoliarinės koaguliuojančios žnyplės. Generatorius pateikiamas panaudai - 2 vnt.</t>
  </si>
  <si>
    <t>2.1.</t>
  </si>
  <si>
    <t>Bipoliarinės laparoskopinės koaguliuojančios žnyplės</t>
  </si>
  <si>
    <t>2.1.1.</t>
  </si>
  <si>
    <t>Bipolinis instrumentas, skirtas koaguliuoti kraujagysles iki 7 mm</t>
  </si>
  <si>
    <t>2.1.2.</t>
  </si>
  <si>
    <t>Instrumento diametras: 5 mm</t>
  </si>
  <si>
    <t>2.1.3.</t>
  </si>
  <si>
    <t>Instrumento darbinis ilgis: 370 mm ±1 mm</t>
  </si>
  <si>
    <t>2.1.4.</t>
  </si>
  <si>
    <t>Pistoleto arba žirklių tipo rankena</t>
  </si>
  <si>
    <t>2.1.5.</t>
  </si>
  <si>
    <t>2.1.6.</t>
  </si>
  <si>
    <t>Galima užlydyti ir nupjauti</t>
  </si>
  <si>
    <t>2.1.7.</t>
  </si>
  <si>
    <t>Galimybė naudoti audinių nupjovimui be energijos aktyvacijos ir koaguliacijai be nupjovimo</t>
  </si>
  <si>
    <t>2.1.8.</t>
  </si>
  <si>
    <t>Instrumento darbinė dalis rotuojama 350°-360°</t>
  </si>
  <si>
    <t>2.1.9.</t>
  </si>
  <si>
    <t>Darbinė dalis lenkta</t>
  </si>
  <si>
    <t>2.1.10.</t>
  </si>
  <si>
    <t>Pjovimo ilgis: 18 mm ± 0,5 mm</t>
  </si>
  <si>
    <t>2.1.11.</t>
  </si>
  <si>
    <t>Koaguliacija: 20 mm ± 0,5 mm</t>
  </si>
  <si>
    <t>2.1.12.</t>
  </si>
  <si>
    <t>Vidutinė sulydymo trukmė: iki 4 s</t>
  </si>
  <si>
    <t>2.1.13.</t>
  </si>
  <si>
    <t>Vidutinis šoninis terminis pažeidimas: iki 1,3 mm</t>
  </si>
  <si>
    <t>2.1.14.</t>
  </si>
  <si>
    <t>Instrumentas vienkartinis, sterilus</t>
  </si>
  <si>
    <t>2.2.</t>
  </si>
  <si>
    <t>2.2.1.</t>
  </si>
  <si>
    <t>2.2.2.</t>
  </si>
  <si>
    <t>2.2.3.</t>
  </si>
  <si>
    <t>Instrumento darbinis ilgis: 230 mm ±1 mm</t>
  </si>
  <si>
    <t>2.2.4.</t>
  </si>
  <si>
    <t>2.2.5.</t>
  </si>
  <si>
    <t>2.2.6.</t>
  </si>
  <si>
    <t>2.2.7.</t>
  </si>
  <si>
    <t>2.2.8.</t>
  </si>
  <si>
    <t>2.2.9.</t>
  </si>
  <si>
    <t>2.2.10.</t>
  </si>
  <si>
    <t>2.2.11.</t>
  </si>
  <si>
    <t>2.2.12.</t>
  </si>
  <si>
    <t>2.2.13.</t>
  </si>
  <si>
    <t>2.2.14.</t>
  </si>
  <si>
    <t>2.3.</t>
  </si>
  <si>
    <t>Bipoliarinės koaguliuojančios žnyplės atvirai chirurgijai</t>
  </si>
  <si>
    <t>2.3.1.</t>
  </si>
  <si>
    <t>2.3.2.</t>
  </si>
  <si>
    <t>Instrumento darbinis ilgis: 190 mm ± 3 mm</t>
  </si>
  <si>
    <t>2.3.3.</t>
  </si>
  <si>
    <t>2.3.4.</t>
  </si>
  <si>
    <t>2.3.5.</t>
  </si>
  <si>
    <t>2.3.6.</t>
  </si>
  <si>
    <t>Pjovimo ilgis: 15 mm ± 0,5 mm</t>
  </si>
  <si>
    <t>2.3.7.</t>
  </si>
  <si>
    <t>Koaguliacija: 17 mm ± 0,5 mm</t>
  </si>
  <si>
    <t>2.3.8.</t>
  </si>
  <si>
    <t>2.3.9.</t>
  </si>
  <si>
    <t>2.3.10.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</si>
  <si>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</si>
  <si>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</si>
  <si>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</si>
  <si>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</si>
  <si>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</si>
  <si>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</si>
  <si>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</si>
  <si>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</si>
  <si>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</si>
  <si>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</si>
  <si>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</si>
  <si>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</si>
  <si>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</si>
  <si>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</si>
  <si>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</si>
  <si>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</si>
  <si>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</si>
  <si>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</si>
  <si>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</si>
  <si>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</si>
  <si>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3785-1 2025-08-26 09:45:54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</si>
</sst>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37"/>
  <sheetViews>
    <sheetView tabSelected="1" topLeftCell="A22" workbookViewId="0">
      <selection activeCell="A24" sqref="A24:F2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7" t="s">
        <v>7</v>
      </c>
      <c r="B12" s="38"/>
      <c r="C12" s="31"/>
      <c r="D12" s="32"/>
      <c r="E12" s="32"/>
      <c r="F12" s="33"/>
    </row>
    <row r="13" spans="1:6" ht="15.95" customHeight="1" x14ac:dyDescent="0.25">
      <c r="A13" s="42" t="s">
        <v>8</v>
      </c>
      <c r="B13" s="35"/>
      <c r="C13" s="31"/>
      <c r="D13" s="32"/>
      <c r="E13" s="32"/>
      <c r="F13" s="33"/>
    </row>
    <row r="14" spans="1:6" ht="15.95" customHeight="1" x14ac:dyDescent="0.25">
      <c r="A14" s="42" t="s">
        <v>9</v>
      </c>
      <c r="B14" s="35"/>
      <c r="C14" s="31"/>
      <c r="D14" s="32"/>
      <c r="E14" s="32"/>
      <c r="F14" s="33"/>
    </row>
    <row r="15" spans="1:6" ht="15.95" customHeight="1" x14ac:dyDescent="0.25">
      <c r="A15" s="37" t="s">
        <v>10</v>
      </c>
      <c r="B15" s="38"/>
      <c r="C15" s="31"/>
      <c r="D15" s="32"/>
      <c r="E15" s="32"/>
      <c r="F15" s="33"/>
    </row>
    <row r="16" spans="1:6" ht="63" customHeight="1" x14ac:dyDescent="0.25">
      <c r="A16" s="34" t="s">
        <v>11</v>
      </c>
      <c r="B16" s="35"/>
      <c r="C16" s="31"/>
      <c r="D16" s="32"/>
      <c r="E16" s="32"/>
      <c r="F16" s="33"/>
    </row>
    <row r="17" spans="1:7" ht="15.95" customHeight="1" x14ac:dyDescent="0.25">
      <c r="A17" s="37" t="s">
        <v>12</v>
      </c>
      <c r="B17" s="38"/>
      <c r="C17" s="31"/>
      <c r="D17" s="32"/>
      <c r="E17" s="32"/>
      <c r="F17" s="33"/>
    </row>
    <row r="18" spans="1:7" ht="15.95" customHeight="1" x14ac:dyDescent="0.25">
      <c r="A18" s="37" t="s">
        <v>13</v>
      </c>
      <c r="B18" s="38"/>
      <c r="C18" s="31"/>
      <c r="D18" s="32"/>
      <c r="E18" s="32"/>
      <c r="F18" s="33"/>
    </row>
    <row r="19" spans="1:7" ht="48" customHeight="1" x14ac:dyDescent="0.25">
      <c r="A19" s="37" t="s">
        <v>14</v>
      </c>
      <c r="B19" s="38"/>
      <c r="C19" s="31"/>
      <c r="D19" s="32"/>
      <c r="E19" s="32"/>
      <c r="F19" s="33"/>
    </row>
    <row r="20" spans="1:7" ht="54.95" customHeight="1" x14ac:dyDescent="0.25">
      <c r="A20" s="37" t="s">
        <v>15</v>
      </c>
      <c r="B20" s="38"/>
      <c r="C20" s="31"/>
      <c r="D20" s="32"/>
      <c r="E20" s="32"/>
      <c r="F20" s="33"/>
    </row>
    <row r="21" spans="1:7" ht="71.099999999999994" customHeight="1" x14ac:dyDescent="0.25">
      <c r="A21" s="39" t="s">
        <v>16</v>
      </c>
      <c r="B21" s="40"/>
      <c r="C21" s="43"/>
      <c r="D21" s="44"/>
      <c r="E21" s="44"/>
      <c r="F21" s="44"/>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41"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25" t="s">
        <v>36</v>
      </c>
      <c r="I35" s="12"/>
      <c r="J35" s="12"/>
      <c r="K35" s="12"/>
      <c r="L35" s="12"/>
      <c r="M35" s="12"/>
      <c r="N35" s="12"/>
    </row>
    <row r="36" spans="1:14" ht="45" x14ac:dyDescent="0.25">
      <c r="A36" s="17" t="s">
        <v>37</v>
      </c>
      <c r="B36" s="25" t="s">
        <v>38</v>
      </c>
      <c r="C36" s="26"/>
      <c r="D36" s="26"/>
      <c r="E36" s="26"/>
      <c r="F36" s="18"/>
      <c r="G36" s="18"/>
      <c r="H36" s="18"/>
    </row>
    <row r="37" spans="1:14" x14ac:dyDescent="0.25">
      <c r="A37" s="18" t="s">
        <v>39</v>
      </c>
      <c r="B37" s="26" t="s">
        <v>40</v>
      </c>
      <c r="C37" s="26">
        <v>20</v>
      </c>
      <c r="D37" s="26" t="s">
        <v>41</v>
      </c>
      <c r="E37" s="27"/>
      <c r="F37" s="18" t="str">
        <f>IF(ISBLANK(E37),"", PRODUCT(C37,E37))</f>
        <v/>
      </c>
      <c r="G37" s="19"/>
      <c r="H37" s="18"/>
    </row>
    <row r="38" spans="1:14" x14ac:dyDescent="0.25">
      <c r="A38" s="18" t="s">
        <v>42</v>
      </c>
      <c r="B38" s="26" t="s">
        <v>43</v>
      </c>
      <c r="C38" s="26"/>
      <c r="D38" s="26"/>
      <c r="E38" s="26"/>
      <c r="F38" s="18"/>
      <c r="G38" s="18"/>
      <c r="H38" s="19"/>
    </row>
    <row r="39" spans="1:14" x14ac:dyDescent="0.25">
      <c r="A39" s="18" t="s">
        <v>44</v>
      </c>
      <c r="B39" s="26" t="s">
        <v>45</v>
      </c>
      <c r="C39" s="26"/>
      <c r="D39" s="26"/>
      <c r="E39" s="26"/>
      <c r="F39" s="18"/>
      <c r="G39" s="18"/>
      <c r="H39" s="19"/>
    </row>
    <row r="40" spans="1:14" x14ac:dyDescent="0.25">
      <c r="A40" s="18" t="s">
        <v>46</v>
      </c>
      <c r="B40" s="26" t="s">
        <v>47</v>
      </c>
      <c r="C40" s="26"/>
      <c r="D40" s="26"/>
      <c r="E40" s="26"/>
      <c r="F40" s="18"/>
      <c r="G40" s="18"/>
      <c r="H40" s="19"/>
    </row>
    <row r="41" spans="1:14" x14ac:dyDescent="0.25">
      <c r="A41" s="18" t="s">
        <v>48</v>
      </c>
      <c r="B41" s="26" t="s">
        <v>49</v>
      </c>
      <c r="C41" s="26"/>
      <c r="D41" s="26"/>
      <c r="E41" s="26"/>
      <c r="F41" s="18"/>
      <c r="G41" s="18"/>
      <c r="H41" s="19"/>
    </row>
    <row r="42" spans="1:14" x14ac:dyDescent="0.25">
      <c r="A42" s="18" t="s">
        <v>50</v>
      </c>
      <c r="B42" s="26" t="s">
        <v>51</v>
      </c>
      <c r="C42" s="26"/>
      <c r="D42" s="26"/>
      <c r="E42" s="26"/>
      <c r="F42" s="18"/>
      <c r="G42" s="18"/>
      <c r="H42" s="19"/>
    </row>
    <row r="43" spans="1:14" x14ac:dyDescent="0.25">
      <c r="A43" s="18" t="s">
        <v>52</v>
      </c>
      <c r="B43" s="26" t="s">
        <v>53</v>
      </c>
      <c r="C43" s="26"/>
      <c r="D43" s="26"/>
      <c r="E43" s="26"/>
      <c r="F43" s="18"/>
      <c r="G43" s="18"/>
      <c r="H43" s="19"/>
    </row>
    <row r="44" spans="1:14" x14ac:dyDescent="0.25">
      <c r="A44" s="18" t="s">
        <v>54</v>
      </c>
      <c r="B44" s="26" t="s">
        <v>55</v>
      </c>
      <c r="C44" s="26"/>
      <c r="D44" s="26"/>
      <c r="E44" s="26"/>
      <c r="F44" s="18"/>
      <c r="G44" s="18"/>
      <c r="H44" s="19"/>
    </row>
    <row r="45" spans="1:14" x14ac:dyDescent="0.25">
      <c r="A45" s="18" t="s">
        <v>56</v>
      </c>
      <c r="B45" s="26" t="s">
        <v>57</v>
      </c>
      <c r="C45" s="26"/>
      <c r="D45" s="26"/>
      <c r="E45" s="26"/>
      <c r="F45" s="18"/>
      <c r="G45" s="18"/>
      <c r="H45" s="19"/>
    </row>
    <row r="46" spans="1:14" x14ac:dyDescent="0.25">
      <c r="A46" s="18" t="s">
        <v>58</v>
      </c>
      <c r="B46" s="26" t="s">
        <v>59</v>
      </c>
      <c r="C46" s="26"/>
      <c r="D46" s="26"/>
      <c r="E46" s="26"/>
      <c r="F46" s="18"/>
      <c r="G46" s="18"/>
      <c r="H46" s="19"/>
    </row>
    <row r="47" spans="1:14" x14ac:dyDescent="0.25">
      <c r="A47" s="18" t="s">
        <v>60</v>
      </c>
      <c r="B47" s="26" t="s">
        <v>61</v>
      </c>
      <c r="C47" s="26"/>
      <c r="D47" s="26"/>
      <c r="E47" s="26"/>
      <c r="F47" s="18"/>
      <c r="G47" s="18"/>
      <c r="H47" s="19"/>
    </row>
    <row r="48" spans="1:14" x14ac:dyDescent="0.25">
      <c r="A48" s="18" t="s">
        <v>62</v>
      </c>
      <c r="B48" s="26" t="s">
        <v>63</v>
      </c>
      <c r="C48" s="26"/>
      <c r="D48" s="26"/>
      <c r="E48" s="26"/>
      <c r="F48" s="18"/>
      <c r="G48" s="18"/>
      <c r="H48" s="19"/>
    </row>
    <row r="49" spans="1:8" x14ac:dyDescent="0.25">
      <c r="A49" s="18" t="s">
        <v>64</v>
      </c>
      <c r="B49" s="26" t="s">
        <v>40</v>
      </c>
      <c r="C49" s="26">
        <v>20</v>
      </c>
      <c r="D49" s="26" t="s">
        <v>41</v>
      </c>
      <c r="E49" s="27"/>
      <c r="F49" s="18" t="str">
        <f>IF(ISBLANK(E49),"", PRODUCT(C49,E49))</f>
        <v/>
      </c>
      <c r="G49" s="19"/>
      <c r="H49" s="18"/>
    </row>
    <row r="50" spans="1:8" x14ac:dyDescent="0.25">
      <c r="A50" s="18" t="s">
        <v>65</v>
      </c>
      <c r="B50" s="26" t="s">
        <v>66</v>
      </c>
      <c r="C50" s="26"/>
      <c r="D50" s="26"/>
      <c r="E50" s="26"/>
      <c r="F50" s="18"/>
      <c r="G50" s="18"/>
      <c r="H50" s="19"/>
    </row>
    <row r="51" spans="1:8" x14ac:dyDescent="0.25">
      <c r="A51" s="18" t="s">
        <v>67</v>
      </c>
      <c r="B51" s="26" t="s">
        <v>45</v>
      </c>
      <c r="C51" s="26"/>
      <c r="D51" s="26"/>
      <c r="E51" s="26"/>
      <c r="F51" s="18"/>
      <c r="G51" s="18"/>
      <c r="H51" s="19"/>
    </row>
    <row r="52" spans="1:8" x14ac:dyDescent="0.25">
      <c r="A52" s="18" t="s">
        <v>68</v>
      </c>
      <c r="B52" s="26" t="s">
        <v>47</v>
      </c>
      <c r="C52" s="26"/>
      <c r="D52" s="26"/>
      <c r="E52" s="26"/>
      <c r="F52" s="18"/>
      <c r="G52" s="18"/>
      <c r="H52" s="19"/>
    </row>
    <row r="53" spans="1:8" x14ac:dyDescent="0.25">
      <c r="A53" s="18" t="s">
        <v>69</v>
      </c>
      <c r="B53" s="26" t="s">
        <v>49</v>
      </c>
      <c r="C53" s="26"/>
      <c r="D53" s="26"/>
      <c r="E53" s="26"/>
      <c r="F53" s="18"/>
      <c r="G53" s="18"/>
      <c r="H53" s="19"/>
    </row>
    <row r="54" spans="1:8" x14ac:dyDescent="0.25">
      <c r="A54" s="18" t="s">
        <v>70</v>
      </c>
      <c r="B54" s="26" t="s">
        <v>51</v>
      </c>
      <c r="C54" s="26"/>
      <c r="D54" s="26"/>
      <c r="E54" s="26"/>
      <c r="F54" s="18"/>
      <c r="G54" s="18"/>
      <c r="H54" s="19"/>
    </row>
    <row r="55" spans="1:8" x14ac:dyDescent="0.25">
      <c r="A55" s="18" t="s">
        <v>71</v>
      </c>
      <c r="B55" s="26" t="s">
        <v>53</v>
      </c>
      <c r="C55" s="26"/>
      <c r="D55" s="26"/>
      <c r="E55" s="26"/>
      <c r="F55" s="18"/>
      <c r="G55" s="18"/>
      <c r="H55" s="19"/>
    </row>
    <row r="56" spans="1:8" x14ac:dyDescent="0.25">
      <c r="A56" s="18" t="s">
        <v>72</v>
      </c>
      <c r="B56" s="26" t="s">
        <v>55</v>
      </c>
      <c r="C56" s="26"/>
      <c r="D56" s="26"/>
      <c r="E56" s="26"/>
      <c r="F56" s="18"/>
      <c r="G56" s="18"/>
      <c r="H56" s="19"/>
    </row>
    <row r="57" spans="1:8" x14ac:dyDescent="0.25">
      <c r="A57" s="18" t="s">
        <v>73</v>
      </c>
      <c r="B57" s="26" t="s">
        <v>57</v>
      </c>
      <c r="C57" s="26"/>
      <c r="D57" s="26"/>
      <c r="E57" s="26"/>
      <c r="F57" s="18"/>
      <c r="G57" s="18"/>
      <c r="H57" s="19"/>
    </row>
    <row r="58" spans="1:8" x14ac:dyDescent="0.25">
      <c r="A58" s="18" t="s">
        <v>74</v>
      </c>
      <c r="B58" s="26" t="s">
        <v>61</v>
      </c>
      <c r="C58" s="26"/>
      <c r="D58" s="26"/>
      <c r="E58" s="26"/>
      <c r="F58" s="18"/>
      <c r="G58" s="18"/>
      <c r="H58" s="19"/>
    </row>
    <row r="59" spans="1:8" x14ac:dyDescent="0.25">
      <c r="A59" s="18" t="s">
        <v>75</v>
      </c>
      <c r="B59" s="26" t="s">
        <v>63</v>
      </c>
      <c r="C59" s="26"/>
      <c r="D59" s="26"/>
      <c r="E59" s="26"/>
      <c r="F59" s="18"/>
      <c r="G59" s="18"/>
      <c r="H59" s="19"/>
    </row>
    <row r="60" spans="1:8" x14ac:dyDescent="0.25">
      <c r="A60" s="18" t="s">
        <v>76</v>
      </c>
      <c r="B60" s="26" t="s">
        <v>59</v>
      </c>
      <c r="C60" s="26"/>
      <c r="D60" s="26"/>
      <c r="E60" s="26"/>
      <c r="F60" s="18"/>
      <c r="G60" s="18"/>
      <c r="H60" s="19"/>
    </row>
    <row r="61" spans="1:8" x14ac:dyDescent="0.25">
      <c r="A61" s="18" t="s">
        <v>77</v>
      </c>
      <c r="B61" s="26" t="s">
        <v>78</v>
      </c>
      <c r="C61" s="26">
        <v>50</v>
      </c>
      <c r="D61" s="26" t="s">
        <v>41</v>
      </c>
      <c r="E61" s="27"/>
      <c r="F61" s="18" t="str">
        <f>IF(ISBLANK(E61),"", PRODUCT(C61,E61))</f>
        <v/>
      </c>
      <c r="G61" s="19"/>
      <c r="H61" s="18"/>
    </row>
    <row r="62" spans="1:8" x14ac:dyDescent="0.25">
      <c r="A62" s="18" t="s">
        <v>79</v>
      </c>
      <c r="B62" s="26" t="s">
        <v>80</v>
      </c>
      <c r="C62" s="26"/>
      <c r="D62" s="26"/>
      <c r="E62" s="26"/>
      <c r="F62" s="18"/>
      <c r="G62" s="18"/>
      <c r="H62" s="19"/>
    </row>
    <row r="63" spans="1:8" x14ac:dyDescent="0.25">
      <c r="A63" s="18" t="s">
        <v>81</v>
      </c>
      <c r="B63" s="26" t="s">
        <v>45</v>
      </c>
      <c r="C63" s="26"/>
      <c r="D63" s="26"/>
      <c r="E63" s="26"/>
      <c r="F63" s="18"/>
      <c r="G63" s="18"/>
      <c r="H63" s="19"/>
    </row>
    <row r="64" spans="1:8" x14ac:dyDescent="0.25">
      <c r="A64" s="18" t="s">
        <v>82</v>
      </c>
      <c r="B64" s="26" t="s">
        <v>83</v>
      </c>
      <c r="C64" s="26"/>
      <c r="D64" s="26"/>
      <c r="E64" s="26"/>
      <c r="F64" s="18"/>
      <c r="G64" s="18"/>
      <c r="H64" s="19"/>
    </row>
    <row r="65" spans="1:8" x14ac:dyDescent="0.25">
      <c r="A65" s="18" t="s">
        <v>84</v>
      </c>
      <c r="B65" s="26" t="s">
        <v>51</v>
      </c>
      <c r="C65" s="26"/>
      <c r="D65" s="26"/>
      <c r="E65" s="26"/>
      <c r="F65" s="18"/>
      <c r="G65" s="18"/>
      <c r="H65" s="19"/>
    </row>
    <row r="66" spans="1:8" x14ac:dyDescent="0.25">
      <c r="A66" s="18" t="s">
        <v>85</v>
      </c>
      <c r="B66" s="26" t="s">
        <v>53</v>
      </c>
      <c r="C66" s="26"/>
      <c r="D66" s="26"/>
      <c r="E66" s="26"/>
      <c r="F66" s="18"/>
      <c r="G66" s="18"/>
      <c r="H66" s="19"/>
    </row>
    <row r="67" spans="1:8" x14ac:dyDescent="0.25">
      <c r="A67" s="18" t="s">
        <v>86</v>
      </c>
      <c r="B67" s="26" t="s">
        <v>87</v>
      </c>
      <c r="C67" s="26"/>
      <c r="D67" s="26"/>
      <c r="E67" s="26"/>
      <c r="F67" s="18"/>
      <c r="G67" s="18"/>
      <c r="H67" s="19"/>
    </row>
    <row r="68" spans="1:8" x14ac:dyDescent="0.25">
      <c r="A68" s="18" t="s">
        <v>88</v>
      </c>
      <c r="B68" s="26" t="s">
        <v>89</v>
      </c>
      <c r="C68" s="26"/>
      <c r="D68" s="26"/>
      <c r="E68" s="26"/>
      <c r="F68" s="18"/>
      <c r="G68" s="18"/>
      <c r="H68" s="19"/>
    </row>
    <row r="69" spans="1:8" x14ac:dyDescent="0.25">
      <c r="A69" s="18" t="s">
        <v>90</v>
      </c>
      <c r="B69" s="26" t="s">
        <v>63</v>
      </c>
      <c r="C69" s="26"/>
      <c r="D69" s="26"/>
      <c r="E69" s="26"/>
      <c r="F69" s="18"/>
      <c r="G69" s="18"/>
      <c r="H69" s="19"/>
    </row>
    <row r="70" spans="1:8" x14ac:dyDescent="0.25">
      <c r="A70" s="18" t="s">
        <v>91</v>
      </c>
      <c r="B70" s="26" t="s">
        <v>92</v>
      </c>
      <c r="C70" s="26"/>
      <c r="D70" s="26"/>
      <c r="E70" s="26"/>
      <c r="F70" s="18"/>
      <c r="G70" s="18"/>
      <c r="H70" s="19"/>
    </row>
    <row r="71" spans="1:8" x14ac:dyDescent="0.25">
      <c r="A71" s="18" t="s">
        <v>93</v>
      </c>
      <c r="B71" s="26" t="s">
        <v>94</v>
      </c>
      <c r="C71" s="26">
        <v>2</v>
      </c>
      <c r="D71" s="26" t="s">
        <v>41</v>
      </c>
      <c r="E71" s="27"/>
      <c r="F71" s="18" t="str">
        <f>IF(ISBLANK(E71),"", PRODUCT(C71,E71))</f>
        <v/>
      </c>
      <c r="G71" s="19"/>
      <c r="H71" s="18"/>
    </row>
    <row r="72" spans="1:8" x14ac:dyDescent="0.25">
      <c r="A72" s="18" t="s">
        <v>95</v>
      </c>
      <c r="B72" s="26" t="s">
        <v>96</v>
      </c>
      <c r="C72" s="26"/>
      <c r="D72" s="26"/>
      <c r="E72" s="26"/>
      <c r="F72" s="18"/>
      <c r="G72" s="18"/>
      <c r="H72" s="19"/>
    </row>
    <row r="73" spans="1:8" x14ac:dyDescent="0.25">
      <c r="A73" s="18" t="s">
        <v>97</v>
      </c>
      <c r="B73" s="26" t="s">
        <v>98</v>
      </c>
      <c r="C73" s="26"/>
      <c r="D73" s="26"/>
      <c r="E73" s="26"/>
      <c r="F73" s="18"/>
      <c r="G73" s="18"/>
      <c r="H73" s="19"/>
    </row>
    <row r="74" spans="1:8" x14ac:dyDescent="0.25">
      <c r="A74" s="18" t="s">
        <v>99</v>
      </c>
      <c r="B74" s="26" t="s">
        <v>100</v>
      </c>
      <c r="C74" s="26"/>
      <c r="D74" s="26"/>
      <c r="E74" s="26"/>
      <c r="F74" s="18"/>
      <c r="G74" s="18"/>
      <c r="H74" s="19"/>
    </row>
    <row r="75" spans="1:8" x14ac:dyDescent="0.25">
      <c r="A75" s="18" t="s">
        <v>101</v>
      </c>
      <c r="B75" s="26" t="s">
        <v>102</v>
      </c>
      <c r="C75" s="26"/>
      <c r="D75" s="26"/>
      <c r="E75" s="26"/>
      <c r="F75" s="18"/>
      <c r="G75" s="18"/>
      <c r="H75" s="19"/>
    </row>
    <row r="76" spans="1:8" x14ac:dyDescent="0.25">
      <c r="A76" s="18" t="s">
        <v>103</v>
      </c>
      <c r="B76" s="26" t="s">
        <v>104</v>
      </c>
      <c r="C76" s="26"/>
      <c r="D76" s="26"/>
      <c r="E76" s="26"/>
      <c r="F76" s="18"/>
      <c r="G76" s="18"/>
      <c r="H76" s="19"/>
    </row>
    <row r="77" spans="1:8" x14ac:dyDescent="0.25">
      <c r="A77" s="18" t="s">
        <v>105</v>
      </c>
      <c r="B77" s="26" t="s">
        <v>106</v>
      </c>
      <c r="C77" s="26">
        <v>2</v>
      </c>
      <c r="D77" s="26" t="s">
        <v>41</v>
      </c>
      <c r="E77" s="27"/>
      <c r="F77" s="18" t="str">
        <f>IF(ISBLANK(E77),"", PRODUCT(C77,E77))</f>
        <v/>
      </c>
      <c r="G77" s="19"/>
      <c r="H77" s="18"/>
    </row>
    <row r="78" spans="1:8" x14ac:dyDescent="0.25">
      <c r="A78" s="18" t="s">
        <v>107</v>
      </c>
      <c r="B78" s="26" t="s">
        <v>96</v>
      </c>
      <c r="C78" s="26"/>
      <c r="D78" s="26"/>
      <c r="E78" s="26"/>
      <c r="F78" s="18"/>
      <c r="G78" s="18"/>
      <c r="H78" s="19"/>
    </row>
    <row r="79" spans="1:8" x14ac:dyDescent="0.25">
      <c r="A79" s="18" t="s">
        <v>108</v>
      </c>
      <c r="B79" s="26" t="s">
        <v>98</v>
      </c>
      <c r="C79" s="26"/>
      <c r="D79" s="26"/>
      <c r="E79" s="26"/>
      <c r="F79" s="18"/>
      <c r="G79" s="18"/>
      <c r="H79" s="19"/>
    </row>
    <row r="80" spans="1:8" x14ac:dyDescent="0.25">
      <c r="A80" s="18" t="s">
        <v>109</v>
      </c>
      <c r="B80" s="26" t="s">
        <v>100</v>
      </c>
      <c r="C80" s="26"/>
      <c r="D80" s="26"/>
      <c r="E80" s="26"/>
      <c r="F80" s="18"/>
      <c r="G80" s="18"/>
      <c r="H80" s="19"/>
    </row>
    <row r="81" spans="1:8" x14ac:dyDescent="0.25">
      <c r="A81" s="18" t="s">
        <v>110</v>
      </c>
      <c r="B81" s="26" t="s">
        <v>111</v>
      </c>
      <c r="C81" s="26"/>
      <c r="D81" s="26"/>
      <c r="E81" s="26"/>
      <c r="F81" s="18"/>
      <c r="G81" s="18"/>
      <c r="H81" s="19"/>
    </row>
    <row r="82" spans="1:8" x14ac:dyDescent="0.25">
      <c r="A82" s="18" t="s">
        <v>112</v>
      </c>
      <c r="B82" s="26" t="s">
        <v>113</v>
      </c>
      <c r="C82" s="26"/>
      <c r="D82" s="26"/>
      <c r="E82" s="26"/>
      <c r="F82" s="18"/>
      <c r="G82" s="18"/>
      <c r="H82" s="19"/>
    </row>
    <row r="83" spans="1:8" x14ac:dyDescent="0.25">
      <c r="B83" s="12"/>
      <c r="C83" s="12"/>
      <c r="D83" s="12"/>
      <c r="E83" s="25" t="s">
        <v>114</v>
      </c>
      <c r="F83" s="17" t="str">
        <f>IF((COUNT(C37:C82)&lt;&gt;COUNT(F37:F82)),"", ROUND(SUM(F37:F82),2))</f>
        <v/>
      </c>
      <c r="G83" s="15" t="str">
        <f>IF((COUNT(C37:C82)&lt;&gt;COUNT(F37:F82)),"Neužpildytos visų objektų kainos", "")</f>
        <v>Neužpildytos visų objektų kainos</v>
      </c>
    </row>
    <row r="84" spans="1:8" x14ac:dyDescent="0.25">
      <c r="B84" s="12"/>
      <c r="C84" s="25" t="s">
        <v>115</v>
      </c>
      <c r="D84" s="28"/>
      <c r="E84" s="25" t="s">
        <v>116</v>
      </c>
      <c r="F84" s="17" t="str">
        <f>IF(OR(F83="",D84=""),"", ROUND(PRODUCT(D84,F83)/100,2))</f>
        <v/>
      </c>
      <c r="G84" s="15" t="str">
        <f>IF(D84="", "Nurodykite taikomą PVM dydį", "")</f>
        <v>Nurodykite taikomą PVM dydį</v>
      </c>
    </row>
    <row r="85" spans="1:8" x14ac:dyDescent="0.25">
      <c r="B85" s="12"/>
      <c r="C85" s="12"/>
      <c r="D85" s="12"/>
      <c r="E85" s="25" t="s">
        <v>117</v>
      </c>
      <c r="F85" s="17">
        <f>IF(ISBLANK(F84), "", ROUND(SUM(F83:F84),2))</f>
        <v>0</v>
      </c>
    </row>
    <row r="86" spans="1:8" x14ac:dyDescent="0.25">
      <c r="B86" s="12"/>
      <c r="C86" s="12"/>
      <c r="D86" s="12"/>
      <c r="E86" s="12"/>
    </row>
    <row r="87" spans="1:8" x14ac:dyDescent="0.25">
      <c r="B87" s="12"/>
      <c r="C87" s="12"/>
      <c r="D87" s="12"/>
      <c r="E87" s="12"/>
    </row>
    <row r="88" spans="1:8" x14ac:dyDescent="0.25">
      <c r="B88" s="12"/>
      <c r="C88" s="12"/>
      <c r="D88" s="12"/>
      <c r="E88" s="12"/>
    </row>
    <row r="89" spans="1:8" x14ac:dyDescent="0.25">
      <c r="A89" s="13" t="s">
        <v>118</v>
      </c>
      <c r="B89" s="29" t="s">
        <v>119</v>
      </c>
      <c r="C89" s="12"/>
      <c r="D89" s="12"/>
      <c r="E89" s="12"/>
    </row>
    <row r="90" spans="1:8" x14ac:dyDescent="0.25">
      <c r="B90" s="12"/>
      <c r="C90" s="12"/>
      <c r="D90" s="12"/>
      <c r="E90" s="12"/>
    </row>
    <row r="91" spans="1:8" x14ac:dyDescent="0.25">
      <c r="A91" s="13" t="s">
        <v>28</v>
      </c>
      <c r="B91" s="12"/>
      <c r="C91" s="12"/>
      <c r="D91" s="12"/>
      <c r="E91" s="12"/>
    </row>
    <row r="92" spans="1:8" x14ac:dyDescent="0.25">
      <c r="A92" s="17" t="s">
        <v>29</v>
      </c>
      <c r="B92" s="25" t="s">
        <v>30</v>
      </c>
      <c r="C92" s="25" t="s">
        <v>31</v>
      </c>
      <c r="D92" s="25" t="s">
        <v>32</v>
      </c>
      <c r="E92" s="25" t="s">
        <v>33</v>
      </c>
      <c r="F92" s="17" t="s">
        <v>34</v>
      </c>
      <c r="G92" s="17" t="s">
        <v>35</v>
      </c>
      <c r="H92" s="17" t="s">
        <v>36</v>
      </c>
    </row>
    <row r="93" spans="1:8" x14ac:dyDescent="0.25">
      <c r="A93" s="17" t="s">
        <v>120</v>
      </c>
      <c r="B93" s="25" t="s">
        <v>121</v>
      </c>
      <c r="C93" s="26"/>
      <c r="D93" s="26"/>
      <c r="E93" s="26"/>
      <c r="F93" s="18"/>
      <c r="G93" s="18"/>
      <c r="H93" s="18"/>
    </row>
    <row r="94" spans="1:8" x14ac:dyDescent="0.25">
      <c r="A94" s="18" t="s">
        <v>122</v>
      </c>
      <c r="B94" s="26" t="s">
        <v>123</v>
      </c>
      <c r="C94" s="26">
        <v>100</v>
      </c>
      <c r="D94" s="26" t="s">
        <v>41</v>
      </c>
      <c r="E94" s="27"/>
      <c r="F94" s="18" t="str">
        <f>IF(ISBLANK(E94),"", PRODUCT(C94,E94))</f>
        <v/>
      </c>
      <c r="G94" s="19"/>
      <c r="H94" s="18"/>
    </row>
    <row r="95" spans="1:8" x14ac:dyDescent="0.25">
      <c r="A95" s="18" t="s">
        <v>124</v>
      </c>
      <c r="B95" s="26" t="s">
        <v>125</v>
      </c>
      <c r="C95" s="26"/>
      <c r="D95" s="26"/>
      <c r="E95" s="26"/>
      <c r="F95" s="18"/>
      <c r="G95" s="18"/>
      <c r="H95" s="19"/>
    </row>
    <row r="96" spans="1:8" x14ac:dyDescent="0.25">
      <c r="A96" s="18" t="s">
        <v>126</v>
      </c>
      <c r="B96" s="26" t="s">
        <v>127</v>
      </c>
      <c r="C96" s="26"/>
      <c r="D96" s="26"/>
      <c r="E96" s="26"/>
      <c r="F96" s="18"/>
      <c r="G96" s="18"/>
      <c r="H96" s="19"/>
    </row>
    <row r="97" spans="1:8" x14ac:dyDescent="0.25">
      <c r="A97" s="18" t="s">
        <v>128</v>
      </c>
      <c r="B97" s="26" t="s">
        <v>129</v>
      </c>
      <c r="C97" s="26"/>
      <c r="D97" s="26"/>
      <c r="E97" s="26"/>
      <c r="F97" s="18"/>
      <c r="G97" s="18"/>
      <c r="H97" s="19"/>
    </row>
    <row r="98" spans="1:8" x14ac:dyDescent="0.25">
      <c r="A98" s="18" t="s">
        <v>130</v>
      </c>
      <c r="B98" s="26" t="s">
        <v>131</v>
      </c>
      <c r="C98" s="26"/>
      <c r="D98" s="26"/>
      <c r="E98" s="26"/>
      <c r="F98" s="18"/>
      <c r="G98" s="18"/>
      <c r="H98" s="19"/>
    </row>
    <row r="99" spans="1:8" x14ac:dyDescent="0.25">
      <c r="A99" s="18" t="s">
        <v>132</v>
      </c>
      <c r="B99" s="26" t="s">
        <v>51</v>
      </c>
      <c r="C99" s="26"/>
      <c r="D99" s="26"/>
      <c r="E99" s="26"/>
      <c r="F99" s="18"/>
      <c r="G99" s="18"/>
      <c r="H99" s="19"/>
    </row>
    <row r="100" spans="1:8" x14ac:dyDescent="0.25">
      <c r="A100" s="18" t="s">
        <v>133</v>
      </c>
      <c r="B100" s="26" t="s">
        <v>134</v>
      </c>
      <c r="C100" s="26"/>
      <c r="D100" s="26"/>
      <c r="E100" s="26"/>
      <c r="F100" s="18"/>
      <c r="G100" s="18"/>
      <c r="H100" s="19"/>
    </row>
    <row r="101" spans="1:8" x14ac:dyDescent="0.25">
      <c r="A101" s="18" t="s">
        <v>135</v>
      </c>
      <c r="B101" s="26" t="s">
        <v>136</v>
      </c>
      <c r="C101" s="26"/>
      <c r="D101" s="26"/>
      <c r="E101" s="26"/>
      <c r="F101" s="18"/>
      <c r="G101" s="18"/>
      <c r="H101" s="19"/>
    </row>
    <row r="102" spans="1:8" x14ac:dyDescent="0.25">
      <c r="A102" s="18" t="s">
        <v>137</v>
      </c>
      <c r="B102" s="26" t="s">
        <v>138</v>
      </c>
      <c r="C102" s="26"/>
      <c r="D102" s="26"/>
      <c r="E102" s="26"/>
      <c r="F102" s="18"/>
      <c r="G102" s="18"/>
      <c r="H102" s="19"/>
    </row>
    <row r="103" spans="1:8" x14ac:dyDescent="0.25">
      <c r="A103" s="18" t="s">
        <v>139</v>
      </c>
      <c r="B103" s="26" t="s">
        <v>140</v>
      </c>
      <c r="C103" s="26"/>
      <c r="D103" s="26"/>
      <c r="E103" s="26"/>
      <c r="F103" s="18"/>
      <c r="G103" s="18"/>
      <c r="H103" s="19"/>
    </row>
    <row r="104" spans="1:8" x14ac:dyDescent="0.25">
      <c r="A104" s="18" t="s">
        <v>141</v>
      </c>
      <c r="B104" s="26" t="s">
        <v>142</v>
      </c>
      <c r="C104" s="26"/>
      <c r="D104" s="26"/>
      <c r="E104" s="26"/>
      <c r="F104" s="18"/>
      <c r="G104" s="18"/>
      <c r="H104" s="19"/>
    </row>
    <row r="105" spans="1:8" x14ac:dyDescent="0.25">
      <c r="A105" s="18" t="s">
        <v>143</v>
      </c>
      <c r="B105" s="26" t="s">
        <v>144</v>
      </c>
      <c r="C105" s="26"/>
      <c r="D105" s="26"/>
      <c r="E105" s="26"/>
      <c r="F105" s="18"/>
      <c r="G105" s="18"/>
      <c r="H105" s="19"/>
    </row>
    <row r="106" spans="1:8" x14ac:dyDescent="0.25">
      <c r="A106" s="18" t="s">
        <v>145</v>
      </c>
      <c r="B106" s="26" t="s">
        <v>146</v>
      </c>
      <c r="C106" s="26"/>
      <c r="D106" s="26"/>
      <c r="E106" s="26"/>
      <c r="F106" s="18"/>
      <c r="G106" s="18"/>
      <c r="H106" s="19"/>
    </row>
    <row r="107" spans="1:8" x14ac:dyDescent="0.25">
      <c r="A107" s="18" t="s">
        <v>147</v>
      </c>
      <c r="B107" s="26" t="s">
        <v>148</v>
      </c>
      <c r="C107" s="26"/>
      <c r="D107" s="26"/>
      <c r="E107" s="26"/>
      <c r="F107" s="18"/>
      <c r="G107" s="18"/>
      <c r="H107" s="19"/>
    </row>
    <row r="108" spans="1:8" x14ac:dyDescent="0.25">
      <c r="A108" s="18" t="s">
        <v>149</v>
      </c>
      <c r="B108" s="26" t="s">
        <v>150</v>
      </c>
      <c r="C108" s="26"/>
      <c r="D108" s="26"/>
      <c r="E108" s="26"/>
      <c r="F108" s="18"/>
      <c r="G108" s="18"/>
      <c r="H108" s="19"/>
    </row>
    <row r="109" spans="1:8" x14ac:dyDescent="0.25">
      <c r="A109" s="18" t="s">
        <v>151</v>
      </c>
      <c r="B109" s="26" t="s">
        <v>123</v>
      </c>
      <c r="C109" s="26">
        <v>100</v>
      </c>
      <c r="D109" s="26" t="s">
        <v>41</v>
      </c>
      <c r="E109" s="27"/>
      <c r="F109" s="18" t="str">
        <f>IF(ISBLANK(E109),"", PRODUCT(C109,E109))</f>
        <v/>
      </c>
      <c r="G109" s="19"/>
      <c r="H109" s="18"/>
    </row>
    <row r="110" spans="1:8" x14ac:dyDescent="0.25">
      <c r="A110" s="18" t="s">
        <v>152</v>
      </c>
      <c r="B110" s="26" t="s">
        <v>125</v>
      </c>
      <c r="C110" s="26"/>
      <c r="D110" s="26"/>
      <c r="E110" s="26"/>
      <c r="F110" s="18"/>
      <c r="G110" s="18"/>
      <c r="H110" s="19"/>
    </row>
    <row r="111" spans="1:8" x14ac:dyDescent="0.25">
      <c r="A111" s="18" t="s">
        <v>153</v>
      </c>
      <c r="B111" s="26" t="s">
        <v>127</v>
      </c>
      <c r="C111" s="26"/>
      <c r="D111" s="26"/>
      <c r="E111" s="26"/>
      <c r="F111" s="18"/>
      <c r="G111" s="18"/>
      <c r="H111" s="19"/>
    </row>
    <row r="112" spans="1:8" x14ac:dyDescent="0.25">
      <c r="A112" s="18" t="s">
        <v>154</v>
      </c>
      <c r="B112" s="26" t="s">
        <v>155</v>
      </c>
      <c r="C112" s="26"/>
      <c r="D112" s="26"/>
      <c r="E112" s="26"/>
      <c r="F112" s="18"/>
      <c r="G112" s="18"/>
      <c r="H112" s="19"/>
    </row>
    <row r="113" spans="1:8" x14ac:dyDescent="0.25">
      <c r="A113" s="18" t="s">
        <v>156</v>
      </c>
      <c r="B113" s="26" t="s">
        <v>131</v>
      </c>
      <c r="C113" s="26"/>
      <c r="D113" s="26"/>
      <c r="E113" s="26"/>
      <c r="F113" s="18"/>
      <c r="G113" s="18"/>
      <c r="H113" s="19"/>
    </row>
    <row r="114" spans="1:8" x14ac:dyDescent="0.25">
      <c r="A114" s="18" t="s">
        <v>157</v>
      </c>
      <c r="B114" s="26" t="s">
        <v>51</v>
      </c>
      <c r="C114" s="26"/>
      <c r="D114" s="26"/>
      <c r="E114" s="26"/>
      <c r="F114" s="18"/>
      <c r="G114" s="18"/>
      <c r="H114" s="19"/>
    </row>
    <row r="115" spans="1:8" x14ac:dyDescent="0.25">
      <c r="A115" s="18" t="s">
        <v>158</v>
      </c>
      <c r="B115" s="26" t="s">
        <v>134</v>
      </c>
      <c r="C115" s="26"/>
      <c r="D115" s="26"/>
      <c r="E115" s="26"/>
      <c r="F115" s="18"/>
      <c r="G115" s="18"/>
      <c r="H115" s="19"/>
    </row>
    <row r="116" spans="1:8" x14ac:dyDescent="0.25">
      <c r="A116" s="18" t="s">
        <v>159</v>
      </c>
      <c r="B116" s="26" t="s">
        <v>136</v>
      </c>
      <c r="C116" s="26"/>
      <c r="D116" s="26"/>
      <c r="E116" s="26"/>
      <c r="F116" s="18"/>
      <c r="G116" s="18"/>
      <c r="H116" s="19"/>
    </row>
    <row r="117" spans="1:8" x14ac:dyDescent="0.25">
      <c r="A117" s="18" t="s">
        <v>160</v>
      </c>
      <c r="B117" s="26" t="s">
        <v>138</v>
      </c>
      <c r="C117" s="26"/>
      <c r="D117" s="26"/>
      <c r="E117" s="26"/>
      <c r="F117" s="18"/>
      <c r="G117" s="18"/>
      <c r="H117" s="19"/>
    </row>
    <row r="118" spans="1:8" x14ac:dyDescent="0.25">
      <c r="A118" s="18" t="s">
        <v>161</v>
      </c>
      <c r="B118" s="26" t="s">
        <v>140</v>
      </c>
      <c r="C118" s="26"/>
      <c r="D118" s="26"/>
      <c r="E118" s="26"/>
      <c r="F118" s="18"/>
      <c r="G118" s="18"/>
      <c r="H118" s="19"/>
    </row>
    <row r="119" spans="1:8" x14ac:dyDescent="0.25">
      <c r="A119" s="18" t="s">
        <v>162</v>
      </c>
      <c r="B119" s="26" t="s">
        <v>142</v>
      </c>
      <c r="C119" s="26"/>
      <c r="D119" s="26"/>
      <c r="E119" s="26"/>
      <c r="F119" s="18"/>
      <c r="G119" s="18"/>
      <c r="H119" s="19"/>
    </row>
    <row r="120" spans="1:8" x14ac:dyDescent="0.25">
      <c r="A120" s="18" t="s">
        <v>163</v>
      </c>
      <c r="B120" s="26" t="s">
        <v>144</v>
      </c>
      <c r="C120" s="26"/>
      <c r="D120" s="26"/>
      <c r="E120" s="26"/>
      <c r="F120" s="18"/>
      <c r="G120" s="18"/>
      <c r="H120" s="19"/>
    </row>
    <row r="121" spans="1:8" x14ac:dyDescent="0.25">
      <c r="A121" s="18" t="s">
        <v>164</v>
      </c>
      <c r="B121" s="26" t="s">
        <v>146</v>
      </c>
      <c r="C121" s="26"/>
      <c r="D121" s="26"/>
      <c r="E121" s="26"/>
      <c r="F121" s="18"/>
      <c r="G121" s="18"/>
      <c r="H121" s="19"/>
    </row>
    <row r="122" spans="1:8" x14ac:dyDescent="0.25">
      <c r="A122" s="18" t="s">
        <v>165</v>
      </c>
      <c r="B122" s="26" t="s">
        <v>148</v>
      </c>
      <c r="C122" s="26"/>
      <c r="D122" s="26"/>
      <c r="E122" s="26"/>
      <c r="F122" s="18"/>
      <c r="G122" s="18"/>
      <c r="H122" s="19"/>
    </row>
    <row r="123" spans="1:8" x14ac:dyDescent="0.25">
      <c r="A123" s="18" t="s">
        <v>166</v>
      </c>
      <c r="B123" s="26" t="s">
        <v>150</v>
      </c>
      <c r="C123" s="26"/>
      <c r="D123" s="26"/>
      <c r="E123" s="26"/>
      <c r="F123" s="18"/>
      <c r="G123" s="18"/>
      <c r="H123" s="19"/>
    </row>
    <row r="124" spans="1:8" x14ac:dyDescent="0.25">
      <c r="A124" s="18" t="s">
        <v>167</v>
      </c>
      <c r="B124" s="26" t="s">
        <v>168</v>
      </c>
      <c r="C124" s="26">
        <v>30</v>
      </c>
      <c r="D124" s="26" t="s">
        <v>41</v>
      </c>
      <c r="E124" s="27"/>
      <c r="F124" s="18" t="str">
        <f>IF(ISBLANK(E124),"", PRODUCT(C124,E124))</f>
        <v/>
      </c>
      <c r="G124" s="19"/>
      <c r="H124" s="18"/>
    </row>
    <row r="125" spans="1:8" x14ac:dyDescent="0.25">
      <c r="A125" s="18" t="s">
        <v>169</v>
      </c>
      <c r="B125" s="26" t="s">
        <v>125</v>
      </c>
      <c r="C125" s="26"/>
      <c r="D125" s="26"/>
      <c r="E125" s="26"/>
      <c r="F125" s="18"/>
      <c r="G125" s="18"/>
      <c r="H125" s="19"/>
    </row>
    <row r="126" spans="1:8" x14ac:dyDescent="0.25">
      <c r="A126" s="18" t="s">
        <v>170</v>
      </c>
      <c r="B126" s="26" t="s">
        <v>171</v>
      </c>
      <c r="C126" s="26"/>
      <c r="D126" s="26"/>
      <c r="E126" s="26"/>
      <c r="F126" s="18"/>
      <c r="G126" s="18"/>
      <c r="H126" s="19"/>
    </row>
    <row r="127" spans="1:8" x14ac:dyDescent="0.25">
      <c r="A127" s="18" t="s">
        <v>172</v>
      </c>
      <c r="B127" s="26" t="s">
        <v>131</v>
      </c>
      <c r="C127" s="26"/>
      <c r="D127" s="26"/>
      <c r="E127" s="26"/>
      <c r="F127" s="18"/>
      <c r="G127" s="18"/>
      <c r="H127" s="19"/>
    </row>
    <row r="128" spans="1:8" x14ac:dyDescent="0.25">
      <c r="A128" s="18" t="s">
        <v>173</v>
      </c>
      <c r="B128" s="26" t="s">
        <v>51</v>
      </c>
      <c r="C128" s="26"/>
      <c r="D128" s="26"/>
      <c r="E128" s="26"/>
      <c r="F128" s="18"/>
      <c r="G128" s="18"/>
      <c r="H128" s="19"/>
    </row>
    <row r="129" spans="1:8" x14ac:dyDescent="0.25">
      <c r="A129" s="18" t="s">
        <v>174</v>
      </c>
      <c r="B129" s="26" t="s">
        <v>140</v>
      </c>
      <c r="C129" s="26"/>
      <c r="D129" s="26"/>
      <c r="E129" s="26"/>
      <c r="F129" s="18"/>
      <c r="G129" s="18"/>
      <c r="H129" s="19"/>
    </row>
    <row r="130" spans="1:8" x14ac:dyDescent="0.25">
      <c r="A130" s="18" t="s">
        <v>175</v>
      </c>
      <c r="B130" s="26" t="s">
        <v>176</v>
      </c>
      <c r="C130" s="26"/>
      <c r="D130" s="26"/>
      <c r="E130" s="26"/>
      <c r="F130" s="18"/>
      <c r="G130" s="18"/>
      <c r="H130" s="19"/>
    </row>
    <row r="131" spans="1:8" x14ac:dyDescent="0.25">
      <c r="A131" s="18" t="s">
        <v>177</v>
      </c>
      <c r="B131" s="26" t="s">
        <v>178</v>
      </c>
      <c r="C131" s="26"/>
      <c r="D131" s="26"/>
      <c r="E131" s="26"/>
      <c r="F131" s="18"/>
      <c r="G131" s="18"/>
      <c r="H131" s="19"/>
    </row>
    <row r="132" spans="1:8" x14ac:dyDescent="0.25">
      <c r="A132" s="18" t="s">
        <v>179</v>
      </c>
      <c r="B132" s="26" t="s">
        <v>146</v>
      </c>
      <c r="C132" s="26"/>
      <c r="D132" s="26"/>
      <c r="E132" s="26"/>
      <c r="F132" s="18"/>
      <c r="G132" s="18"/>
      <c r="H132" s="19"/>
    </row>
    <row r="133" spans="1:8" x14ac:dyDescent="0.25">
      <c r="A133" s="18" t="s">
        <v>180</v>
      </c>
      <c r="B133" s="26" t="s">
        <v>148</v>
      </c>
      <c r="C133" s="26"/>
      <c r="D133" s="26"/>
      <c r="E133" s="26"/>
      <c r="F133" s="18"/>
      <c r="G133" s="18"/>
      <c r="H133" s="19"/>
    </row>
    <row r="134" spans="1:8" x14ac:dyDescent="0.25">
      <c r="A134" s="18" t="s">
        <v>181</v>
      </c>
      <c r="B134" s="18" t="s">
        <v>150</v>
      </c>
      <c r="C134" s="18"/>
      <c r="D134" s="18"/>
      <c r="E134" s="18"/>
      <c r="F134" s="18"/>
      <c r="G134" s="18"/>
      <c r="H134" s="19"/>
    </row>
    <row r="135" spans="1:8" x14ac:dyDescent="0.25">
      <c r="E135" s="17" t="s">
        <v>114</v>
      </c>
      <c r="F135" s="17" t="str">
        <f>IF((COUNT(C94:C134)&lt;&gt;COUNT(F94:F134)),"", ROUND(SUM(F94:F134),2))</f>
        <v/>
      </c>
      <c r="G135" s="15" t="str">
        <f>IF((COUNT(C94:C134)&lt;&gt;COUNT(F94:F134)),"Neužpildytos visų objektų kainos", "")</f>
        <v>Neužpildytos visų objektų kainos</v>
      </c>
    </row>
    <row r="136" spans="1:8" x14ac:dyDescent="0.25">
      <c r="C136" s="17" t="s">
        <v>115</v>
      </c>
      <c r="D136" s="19"/>
      <c r="E136" s="17" t="s">
        <v>116</v>
      </c>
      <c r="F136" s="17" t="str">
        <f>IF(OR(F135="",D136=""),"", ROUND(PRODUCT(D136,F135)/100,2))</f>
        <v/>
      </c>
      <c r="G136" s="15" t="str">
        <f>IF(D136="", "Nurodykite taikomą PVM dydį", "")</f>
        <v>Nurodykite taikomą PVM dydį</v>
      </c>
    </row>
    <row r="137" spans="1:8" x14ac:dyDescent="0.25">
      <c r="E137" s="17" t="s">
        <v>117</v>
      </c>
      <c r="F137" s="17">
        <f>IF(ISBLANK(F136), "", ROUND(SUM(F135:F136),2))</f>
        <v>0</v>
      </c>
    </row>
  </sheetData>
  <sheetProtection algorithmName="SHA-512" hashValue="lnA3A5fQZS5SgATe/Lt2ZiwkVZ6gODTN7lpwCUbXn/ZP/MKqfb3DiRHOreVtXD4ADE+BSgULHz3NpKmiWXuS1w==" saltValue="wrwwgv/r+4x3kHoJHUViS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4" t="s">
        <v>182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6" t="s">
        <v>183</v>
      </c>
      <c r="B5" s="47"/>
      <c r="C5" s="45" t="s">
        <v>184</v>
      </c>
      <c r="D5" s="46"/>
      <c r="E5" s="47"/>
      <c r="F5" s="45" t="s">
        <v>185</v>
      </c>
      <c r="G5" s="46"/>
      <c r="H5" s="47"/>
      <c r="I5" s="45" t="s">
        <v>186</v>
      </c>
      <c r="J5" s="47"/>
      <c r="K5" s="9" t="s">
        <v>187</v>
      </c>
    </row>
    <row r="6" spans="1:11" ht="48.95" customHeight="1" x14ac:dyDescent="0.25">
      <c r="A6" s="52"/>
      <c r="B6" s="38"/>
      <c r="C6" s="48"/>
      <c r="D6" s="49"/>
      <c r="E6" s="38"/>
      <c r="F6" s="48"/>
      <c r="G6" s="49"/>
      <c r="H6" s="38"/>
      <c r="I6" s="48"/>
      <c r="J6" s="38"/>
      <c r="K6" s="20"/>
    </row>
    <row r="7" spans="1:11" ht="48.95" customHeight="1" x14ac:dyDescent="0.25">
      <c r="A7" s="52"/>
      <c r="B7" s="38"/>
      <c r="C7" s="48"/>
      <c r="D7" s="49"/>
      <c r="E7" s="38"/>
      <c r="F7" s="48"/>
      <c r="G7" s="49"/>
      <c r="H7" s="38"/>
      <c r="I7" s="48"/>
      <c r="J7" s="38"/>
      <c r="K7" s="20"/>
    </row>
    <row r="8" spans="1:11" ht="48.95" customHeight="1" x14ac:dyDescent="0.25">
      <c r="A8" s="52"/>
      <c r="B8" s="38"/>
      <c r="C8" s="48"/>
      <c r="D8" s="49"/>
      <c r="E8" s="38"/>
      <c r="F8" s="48"/>
      <c r="G8" s="49"/>
      <c r="H8" s="38"/>
      <c r="I8" s="48"/>
      <c r="J8" s="38"/>
      <c r="K8" s="20"/>
    </row>
    <row r="9" spans="1:11" ht="48.95" customHeight="1" x14ac:dyDescent="0.25">
      <c r="A9" s="52"/>
      <c r="B9" s="38"/>
      <c r="C9" s="48"/>
      <c r="D9" s="49"/>
      <c r="E9" s="38"/>
      <c r="F9" s="48"/>
      <c r="G9" s="49"/>
      <c r="H9" s="38"/>
      <c r="I9" s="48"/>
      <c r="J9" s="38"/>
      <c r="K9" s="20"/>
    </row>
    <row r="10" spans="1:11" ht="48.95" customHeight="1" x14ac:dyDescent="0.25">
      <c r="A10" s="52"/>
      <c r="B10" s="38"/>
      <c r="C10" s="48"/>
      <c r="D10" s="49"/>
      <c r="E10" s="38"/>
      <c r="F10" s="48"/>
      <c r="G10" s="49"/>
      <c r="H10" s="38"/>
      <c r="I10" s="48"/>
      <c r="J10" s="38"/>
      <c r="K10" s="20"/>
    </row>
    <row r="11" spans="1:11" ht="48.95" customHeight="1" x14ac:dyDescent="0.25">
      <c r="A11" s="52"/>
      <c r="B11" s="38"/>
      <c r="C11" s="48"/>
      <c r="D11" s="49"/>
      <c r="E11" s="38"/>
      <c r="F11" s="48"/>
      <c r="G11" s="49"/>
      <c r="H11" s="38"/>
      <c r="I11" s="48"/>
      <c r="J11" s="38"/>
      <c r="K11" s="20"/>
    </row>
    <row r="12" spans="1:11" ht="48.95" customHeight="1" x14ac:dyDescent="0.25">
      <c r="A12" s="52"/>
      <c r="B12" s="38"/>
      <c r="C12" s="48"/>
      <c r="D12" s="49"/>
      <c r="E12" s="38"/>
      <c r="F12" s="48"/>
      <c r="G12" s="49"/>
      <c r="H12" s="38"/>
      <c r="I12" s="48"/>
      <c r="J12" s="38"/>
      <c r="K12" s="20"/>
    </row>
    <row r="13" spans="1:11" ht="48.95" customHeight="1" x14ac:dyDescent="0.25">
      <c r="A13" s="52"/>
      <c r="B13" s="38"/>
      <c r="C13" s="48"/>
      <c r="D13" s="49"/>
      <c r="E13" s="38"/>
      <c r="F13" s="48"/>
      <c r="G13" s="49"/>
      <c r="H13" s="38"/>
      <c r="I13" s="48"/>
      <c r="J13" s="38"/>
      <c r="K13" s="20"/>
    </row>
    <row r="14" spans="1:11" ht="48.95" customHeight="1" x14ac:dyDescent="0.25">
      <c r="A14" s="52"/>
      <c r="B14" s="38"/>
      <c r="C14" s="48"/>
      <c r="D14" s="49"/>
      <c r="E14" s="38"/>
      <c r="F14" s="48"/>
      <c r="G14" s="49"/>
      <c r="H14" s="38"/>
      <c r="I14" s="48"/>
      <c r="J14" s="38"/>
      <c r="K14" s="20"/>
    </row>
    <row r="15" spans="1:11" ht="48" customHeight="1" thickBot="1" x14ac:dyDescent="0.3">
      <c r="A15" s="61"/>
      <c r="B15" s="55"/>
      <c r="C15" s="53"/>
      <c r="D15" s="54"/>
      <c r="E15" s="55"/>
      <c r="F15" s="53"/>
      <c r="G15" s="54"/>
      <c r="H15" s="55"/>
      <c r="I15" s="53"/>
      <c r="J15" s="55"/>
      <c r="K15" s="21"/>
    </row>
    <row r="16" spans="1:11" ht="18.95" customHeight="1" x14ac:dyDescent="0.25">
      <c r="A16" s="10"/>
      <c r="B16" s="10"/>
      <c r="C16" s="10"/>
      <c r="D16" s="10"/>
      <c r="E16" s="10"/>
      <c r="F16" s="10"/>
      <c r="G16" s="10"/>
      <c r="H16" s="10"/>
      <c r="I16" s="10"/>
      <c r="J16" s="10"/>
      <c r="K16" s="11"/>
    </row>
    <row r="17" spans="1:11" ht="48.95" customHeight="1" x14ac:dyDescent="0.25">
      <c r="A17" s="66" t="s">
        <v>188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7"/>
      <c r="C19" s="45" t="s">
        <v>184</v>
      </c>
      <c r="D19" s="46"/>
      <c r="E19" s="47"/>
      <c r="F19" s="45" t="s">
        <v>189</v>
      </c>
      <c r="G19" s="46"/>
      <c r="H19" s="47"/>
      <c r="I19" s="59" t="s">
        <v>186</v>
      </c>
      <c r="J19" s="60"/>
      <c r="K19" s="11"/>
    </row>
    <row r="20" spans="1:11" ht="48.95" customHeight="1" x14ac:dyDescent="0.25">
      <c r="A20" s="52"/>
      <c r="B20" s="38"/>
      <c r="C20" s="48"/>
      <c r="D20" s="49"/>
      <c r="E20" s="38"/>
      <c r="F20" s="48"/>
      <c r="G20" s="49"/>
      <c r="H20" s="38"/>
      <c r="I20" s="50"/>
      <c r="J20" s="51"/>
      <c r="K20" s="11"/>
    </row>
    <row r="21" spans="1:11" ht="48.95" customHeight="1" x14ac:dyDescent="0.25">
      <c r="A21" s="52"/>
      <c r="B21" s="38"/>
      <c r="C21" s="48"/>
      <c r="D21" s="49"/>
      <c r="E21" s="38"/>
      <c r="F21" s="48"/>
      <c r="G21" s="49"/>
      <c r="H21" s="38"/>
      <c r="I21" s="50"/>
      <c r="J21" s="51"/>
      <c r="K21" s="11"/>
    </row>
    <row r="22" spans="1:11" ht="48.95" customHeight="1" x14ac:dyDescent="0.25">
      <c r="A22" s="52"/>
      <c r="B22" s="38"/>
      <c r="C22" s="48"/>
      <c r="D22" s="49"/>
      <c r="E22" s="38"/>
      <c r="F22" s="48"/>
      <c r="G22" s="49"/>
      <c r="H22" s="38"/>
      <c r="I22" s="50"/>
      <c r="J22" s="51"/>
      <c r="K22" s="11"/>
    </row>
    <row r="23" spans="1:11" ht="48.95" customHeight="1" x14ac:dyDescent="0.25">
      <c r="A23" s="52"/>
      <c r="B23" s="38"/>
      <c r="C23" s="48"/>
      <c r="D23" s="49"/>
      <c r="E23" s="38"/>
      <c r="F23" s="48"/>
      <c r="G23" s="49"/>
      <c r="H23" s="38"/>
      <c r="I23" s="50"/>
      <c r="J23" s="51"/>
      <c r="K23" s="11"/>
    </row>
    <row r="24" spans="1:11" ht="48.95" customHeight="1" x14ac:dyDescent="0.25">
      <c r="A24" s="52"/>
      <c r="B24" s="38"/>
      <c r="C24" s="48"/>
      <c r="D24" s="49"/>
      <c r="E24" s="38"/>
      <c r="F24" s="48"/>
      <c r="G24" s="49"/>
      <c r="H24" s="38"/>
      <c r="I24" s="50"/>
      <c r="J24" s="51"/>
      <c r="K24" s="11"/>
    </row>
    <row r="25" spans="1:11" ht="48.95" customHeight="1" x14ac:dyDescent="0.25">
      <c r="A25" s="52"/>
      <c r="B25" s="38"/>
      <c r="C25" s="48"/>
      <c r="D25" s="49"/>
      <c r="E25" s="38"/>
      <c r="F25" s="48"/>
      <c r="G25" s="49"/>
      <c r="H25" s="38"/>
      <c r="I25" s="50"/>
      <c r="J25" s="51"/>
      <c r="K25" s="11"/>
    </row>
    <row r="26" spans="1:11" ht="48.95" customHeight="1" x14ac:dyDescent="0.25">
      <c r="A26" s="52"/>
      <c r="B26" s="38"/>
      <c r="C26" s="48"/>
      <c r="D26" s="49"/>
      <c r="E26" s="38"/>
      <c r="F26" s="48"/>
      <c r="G26" s="49"/>
      <c r="H26" s="38"/>
      <c r="I26" s="50"/>
      <c r="J26" s="51"/>
      <c r="K26" s="11"/>
    </row>
    <row r="27" spans="1:11" ht="48.95" customHeight="1" x14ac:dyDescent="0.25">
      <c r="A27" s="52"/>
      <c r="B27" s="38"/>
      <c r="C27" s="48"/>
      <c r="D27" s="49"/>
      <c r="E27" s="38"/>
      <c r="F27" s="48"/>
      <c r="G27" s="49"/>
      <c r="H27" s="38"/>
      <c r="I27" s="50"/>
      <c r="J27" s="51"/>
      <c r="K27" s="11"/>
    </row>
    <row r="28" spans="1:11" ht="48.95" customHeight="1" x14ac:dyDescent="0.25">
      <c r="A28" s="52"/>
      <c r="B28" s="38"/>
      <c r="C28" s="48"/>
      <c r="D28" s="49"/>
      <c r="E28" s="38"/>
      <c r="F28" s="48"/>
      <c r="G28" s="49"/>
      <c r="H28" s="38"/>
      <c r="I28" s="50"/>
      <c r="J28" s="51"/>
      <c r="K28" s="11"/>
    </row>
    <row r="29" spans="1:11" ht="48.95" customHeight="1" x14ac:dyDescent="0.25">
      <c r="A29" s="52"/>
      <c r="B29" s="38"/>
      <c r="C29" s="48"/>
      <c r="D29" s="49"/>
      <c r="E29" s="38"/>
      <c r="F29" s="48"/>
      <c r="G29" s="49"/>
      <c r="H29" s="38"/>
      <c r="I29" s="50"/>
      <c r="J29" s="51"/>
      <c r="K29" s="11"/>
    </row>
    <row r="31" spans="1:11" ht="33" customHeight="1" x14ac:dyDescent="0.25">
      <c r="A31" s="68"/>
      <c r="B31" s="30"/>
      <c r="C31" s="30"/>
      <c r="D31" s="30"/>
      <c r="E31" s="30"/>
      <c r="F31" s="30"/>
      <c r="G31" s="30"/>
      <c r="H31" s="30"/>
      <c r="I31" s="30"/>
      <c r="J31" s="30"/>
    </row>
    <row r="33" spans="1:10" ht="15.95" customHeight="1" x14ac:dyDescent="0.25">
      <c r="A33" s="69" t="s">
        <v>190</v>
      </c>
      <c r="B33" s="30"/>
      <c r="C33" s="30"/>
      <c r="D33" s="30"/>
      <c r="E33" s="30"/>
      <c r="F33" s="30"/>
      <c r="G33" s="30"/>
      <c r="H33" s="30"/>
      <c r="I33" s="30"/>
      <c r="J33" s="30"/>
    </row>
    <row r="34" spans="1:10" ht="15.95" customHeight="1" thickBot="1" x14ac:dyDescent="0.3"/>
    <row r="35" spans="1:10" ht="15.95" customHeight="1" x14ac:dyDescent="0.25">
      <c r="A35" s="8" t="s">
        <v>29</v>
      </c>
      <c r="B35" s="63" t="s">
        <v>191</v>
      </c>
      <c r="C35" s="46"/>
      <c r="D35" s="46"/>
      <c r="E35" s="46"/>
      <c r="F35" s="46"/>
      <c r="G35" s="47"/>
      <c r="H35" s="64" t="s">
        <v>192</v>
      </c>
      <c r="I35" s="46"/>
      <c r="J35" s="60"/>
    </row>
    <row r="36" spans="1:10" ht="48" customHeight="1" x14ac:dyDescent="0.25">
      <c r="A36" s="22" t="s">
        <v>193</v>
      </c>
      <c r="B36" s="65" t="s">
        <v>194</v>
      </c>
      <c r="C36" s="49"/>
      <c r="D36" s="49"/>
      <c r="E36" s="49"/>
      <c r="F36" s="49"/>
      <c r="G36" s="38"/>
      <c r="H36" s="62"/>
      <c r="I36" s="49"/>
      <c r="J36" s="51"/>
    </row>
    <row r="37" spans="1:10" ht="48" customHeight="1" x14ac:dyDescent="0.25">
      <c r="A37" s="22" t="s">
        <v>195</v>
      </c>
      <c r="B37" s="65" t="s">
        <v>196</v>
      </c>
      <c r="C37" s="49"/>
      <c r="D37" s="49"/>
      <c r="E37" s="49"/>
      <c r="F37" s="49"/>
      <c r="G37" s="38"/>
      <c r="H37" s="62"/>
      <c r="I37" s="49"/>
      <c r="J37" s="51"/>
    </row>
    <row r="38" spans="1:10" ht="48" customHeight="1" x14ac:dyDescent="0.25">
      <c r="A38" s="22" t="s">
        <v>197</v>
      </c>
      <c r="B38" s="65" t="s">
        <v>198</v>
      </c>
      <c r="C38" s="49"/>
      <c r="D38" s="49"/>
      <c r="E38" s="49"/>
      <c r="F38" s="49"/>
      <c r="G38" s="38"/>
      <c r="H38" s="62"/>
      <c r="I38" s="49"/>
      <c r="J38" s="51"/>
    </row>
    <row r="39" spans="1:10" ht="48" customHeight="1" x14ac:dyDescent="0.25">
      <c r="A39" s="23"/>
      <c r="B39" s="58"/>
      <c r="C39" s="49"/>
      <c r="D39" s="49"/>
      <c r="E39" s="49"/>
      <c r="F39" s="49"/>
      <c r="G39" s="38"/>
      <c r="H39" s="62"/>
      <c r="I39" s="49"/>
      <c r="J39" s="51"/>
    </row>
    <row r="40" spans="1:10" ht="48" customHeight="1" x14ac:dyDescent="0.25">
      <c r="A40" s="23"/>
      <c r="B40" s="58"/>
      <c r="C40" s="49"/>
      <c r="D40" s="49"/>
      <c r="E40" s="49"/>
      <c r="F40" s="49"/>
      <c r="G40" s="38"/>
      <c r="H40" s="62"/>
      <c r="I40" s="49"/>
      <c r="J40" s="51"/>
    </row>
    <row r="41" spans="1:10" ht="48" customHeight="1" x14ac:dyDescent="0.25">
      <c r="A41" s="23"/>
      <c r="B41" s="58"/>
      <c r="C41" s="49"/>
      <c r="D41" s="49"/>
      <c r="E41" s="49"/>
      <c r="F41" s="49"/>
      <c r="G41" s="38"/>
      <c r="H41" s="62"/>
      <c r="I41" s="49"/>
      <c r="J41" s="51"/>
    </row>
    <row r="42" spans="1:10" ht="48" customHeight="1" x14ac:dyDescent="0.25">
      <c r="A42" s="23"/>
      <c r="B42" s="58"/>
      <c r="C42" s="49"/>
      <c r="D42" s="49"/>
      <c r="E42" s="49"/>
      <c r="F42" s="49"/>
      <c r="G42" s="38"/>
      <c r="H42" s="62"/>
      <c r="I42" s="49"/>
      <c r="J42" s="51"/>
    </row>
    <row r="43" spans="1:10" ht="48" customHeight="1" x14ac:dyDescent="0.25">
      <c r="A43" s="23"/>
      <c r="B43" s="58"/>
      <c r="C43" s="49"/>
      <c r="D43" s="49"/>
      <c r="E43" s="49"/>
      <c r="F43" s="49"/>
      <c r="G43" s="38"/>
      <c r="H43" s="62"/>
      <c r="I43" s="49"/>
      <c r="J43" s="51"/>
    </row>
    <row r="44" spans="1:10" ht="48" customHeight="1" x14ac:dyDescent="0.25">
      <c r="A44" s="23"/>
      <c r="B44" s="58"/>
      <c r="C44" s="49"/>
      <c r="D44" s="49"/>
      <c r="E44" s="49"/>
      <c r="F44" s="49"/>
      <c r="G44" s="38"/>
      <c r="H44" s="62"/>
      <c r="I44" s="49"/>
      <c r="J44" s="51"/>
    </row>
    <row r="45" spans="1:10" ht="48" customHeight="1" x14ac:dyDescent="0.25">
      <c r="A45" s="23"/>
      <c r="B45" s="58"/>
      <c r="C45" s="49"/>
      <c r="D45" s="49"/>
      <c r="E45" s="49"/>
      <c r="F45" s="49"/>
      <c r="G45" s="38"/>
      <c r="H45" s="62"/>
      <c r="I45" s="49"/>
      <c r="J45" s="51"/>
    </row>
    <row r="46" spans="1:10" ht="48.95" customHeight="1" thickBot="1" x14ac:dyDescent="0.3">
      <c r="A46" s="24"/>
      <c r="B46" s="70"/>
      <c r="C46" s="54"/>
      <c r="D46" s="54"/>
      <c r="E46" s="54"/>
      <c r="F46" s="54"/>
      <c r="G46" s="55"/>
      <c r="H46" s="71"/>
      <c r="I46" s="72"/>
      <c r="J46" s="73"/>
    </row>
    <row r="48" spans="1:10" ht="102" customHeight="1" x14ac:dyDescent="0.25">
      <c r="A48" s="68" t="s">
        <v>199</v>
      </c>
      <c r="B48" s="30"/>
      <c r="C48" s="30"/>
      <c r="D48" s="30"/>
      <c r="E48" s="30"/>
      <c r="F48" s="30"/>
      <c r="G48" s="30"/>
      <c r="H48" s="30"/>
      <c r="I48" s="30"/>
      <c r="J48" s="30"/>
    </row>
    <row r="51" spans="1:10" x14ac:dyDescent="0.25">
      <c r="A51" s="67" t="s">
        <v>200</v>
      </c>
      <c r="B51" s="30"/>
      <c r="C51" s="30"/>
      <c r="D51" s="30"/>
      <c r="E51" s="57"/>
      <c r="F51" s="30"/>
      <c r="G51" s="30"/>
      <c r="H51" s="30"/>
      <c r="I51" s="30"/>
      <c r="J51" s="30"/>
    </row>
    <row r="53" spans="1:10" x14ac:dyDescent="0.25">
      <c r="A53" s="67" t="s">
        <v>201</v>
      </c>
      <c r="B53" s="30"/>
      <c r="C53" s="30"/>
      <c r="D53" s="30"/>
      <c r="E53" s="57"/>
      <c r="F53" s="30"/>
      <c r="G53" s="30"/>
      <c r="H53" s="30"/>
      <c r="I53" s="30"/>
      <c r="J53" s="30"/>
    </row>
    <row r="100" spans="1:1" ht="15.75" x14ac:dyDescent="0.25">
      <c r="A100" t="s">
        <v>202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2025-08-28T07:26:23Z</dcterms:modified>
</cp:coreProperties>
</file>