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Bylustotis\katalogų medis\2. PROGRAMOS\3.1 Ukrainos atstatymo projektai (K)\Reabilitacija\Lvivo reabiliacijos centras\Pirkimai\Vila ranga\01 Pirkimo dokumentai\"/>
    </mc:Choice>
  </mc:AlternateContent>
  <xr:revisionPtr revIDLastSave="0" documentId="8_{674DEAD6-5849-488A-B2E0-87A6B1EDA84D}" xr6:coauthVersionLast="47" xr6:coauthVersionMax="47" xr10:uidLastSave="{00000000-0000-0000-0000-000000000000}"/>
  <bookViews>
    <workbookView xWindow="28680" yWindow="-120" windowWidth="29040" windowHeight="15720" xr2:uid="{A0ADB008-9D4D-447E-A592-FF348DC11152}"/>
  </bookViews>
  <sheets>
    <sheet name="SaskaitaFakturaVr0" sheetId="2" r:id="rId1"/>
    <sheet name="F2-fiksuotos kainos sut (2)" sheetId="3" r:id="rId2"/>
    <sheet name="skaiciavimuose_naudojami%" sheetId="1" r:id="rId3"/>
  </sheets>
  <definedNames>
    <definedName name="_xlnm._FilterDatabase" localSheetId="1" hidden="1">'F2-fiksuotos kainos sut (2)'!$A$18:$I$63</definedName>
    <definedName name="_xlnm.Print_Titles" localSheetId="1">'F2-fiksuotos kainos sut (2)'!$15:$18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c r="D23" i="3"/>
  <c r="D45" i="3"/>
  <c r="E45" i="3" s="1"/>
  <c r="D46" i="3"/>
  <c r="E46" i="3" s="1"/>
  <c r="D47" i="3"/>
  <c r="D48" i="3"/>
  <c r="D49" i="3"/>
  <c r="C60" i="3"/>
  <c r="D22" i="3"/>
  <c r="D24" i="3"/>
  <c r="D25" i="3"/>
  <c r="D26" i="3"/>
  <c r="E26" i="3" s="1"/>
  <c r="E55" i="3" s="1"/>
  <c r="D27" i="3"/>
  <c r="D28" i="3"/>
  <c r="D29" i="3"/>
  <c r="D30" i="3"/>
  <c r="E30" i="3"/>
  <c r="D31" i="3"/>
  <c r="D32" i="3"/>
  <c r="D33" i="3"/>
  <c r="D34" i="3"/>
  <c r="D35" i="3"/>
  <c r="D36" i="3"/>
  <c r="D37" i="3"/>
  <c r="D38" i="3"/>
  <c r="E38" i="3"/>
  <c r="D39" i="3"/>
  <c r="D40" i="3"/>
  <c r="D41" i="3"/>
  <c r="D42" i="3"/>
  <c r="D43" i="3"/>
  <c r="D44" i="3"/>
  <c r="D50" i="3"/>
  <c r="D51" i="3"/>
  <c r="E51" i="3"/>
  <c r="D52" i="3"/>
  <c r="D53" i="3"/>
  <c r="D20" i="3"/>
  <c r="E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20" i="3"/>
  <c r="G55" i="3"/>
  <c r="G56" i="3" s="1"/>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20" i="3"/>
  <c r="I55" i="3"/>
  <c r="I56" i="3" s="1"/>
  <c r="C55" i="3"/>
  <c r="C56" i="3" s="1"/>
  <c r="E53" i="3"/>
  <c r="E52" i="3"/>
  <c r="E50" i="3"/>
  <c r="E49" i="3"/>
  <c r="E48" i="3"/>
  <c r="E47" i="3"/>
  <c r="E44" i="3"/>
  <c r="E43" i="3"/>
  <c r="E42" i="3"/>
  <c r="E41" i="3"/>
  <c r="E40" i="3"/>
  <c r="E39" i="3"/>
  <c r="E37" i="3"/>
  <c r="E36" i="3"/>
  <c r="E35" i="3"/>
  <c r="E34" i="3"/>
  <c r="E33" i="3"/>
  <c r="E32" i="3"/>
  <c r="E31" i="3"/>
  <c r="E29" i="3"/>
  <c r="E28" i="3"/>
  <c r="E27" i="3"/>
  <c r="E25" i="3"/>
  <c r="E24" i="3"/>
  <c r="E23" i="3"/>
  <c r="E22" i="3"/>
  <c r="E21" i="3"/>
  <c r="E56" i="3" l="1"/>
  <c r="E57" i="3" s="1"/>
  <c r="C65" i="3"/>
  <c r="G57" i="3"/>
  <c r="C57" i="3"/>
  <c r="I57" i="3"/>
  <c r="H19" i="2"/>
  <c r="E59" i="3" l="1"/>
  <c r="C61" i="3" s="1"/>
  <c r="E58" i="3"/>
  <c r="E63" i="3" s="1"/>
  <c r="H21" i="2"/>
  <c r="H22" i="2" s="1"/>
  <c r="I59" i="3"/>
  <c r="I58" i="3"/>
  <c r="H24" i="2" s="1"/>
  <c r="G59" i="3"/>
  <c r="G58" i="3"/>
  <c r="G63" i="3" s="1"/>
  <c r="H23" i="2" l="1"/>
  <c r="H25" i="2" s="1"/>
  <c r="I63" i="3"/>
</calcChain>
</file>

<file path=xl/sharedStrings.xml><?xml version="1.0" encoding="utf-8"?>
<sst xmlns="http://schemas.openxmlformats.org/spreadsheetml/2006/main" count="83" uniqueCount="69">
  <si>
    <t>SĄSKAITA FAKTŪRA Nr. ___ / РАХУНОК-ФАКТУРА №___</t>
  </si>
  <si>
    <t>Data/Дата:</t>
  </si>
  <si>
    <t xml:space="preserve">Rangovas:/Постачальник: </t>
  </si>
  <si>
    <r>
      <t>Užsakovas/</t>
    </r>
    <r>
      <rPr>
        <sz val="11"/>
        <rFont val="Calibri"/>
        <family val="2"/>
      </rPr>
      <t xml:space="preserve"> </t>
    </r>
    <r>
      <rPr>
        <b/>
        <sz val="11"/>
        <rFont val="Calibri"/>
        <family val="2"/>
      </rPr>
      <t>Замовник:</t>
    </r>
  </si>
  <si>
    <t>CPVA (mokėtojas):/ЦАУП (платник):</t>
  </si>
  <si>
    <t>VšĮ Centrinė projektų valdymo agentūra/ДП «Центральне агентство з управління проєктами»</t>
  </si>
  <si>
    <t>Adresas: S. Konarskio g. 13, LT-03109 Vilnius/Адреса: вул. С. Конарскіо, 13, LT-03109 Вільнюс</t>
  </si>
  <si>
    <t>Įmonės kodas / Код підприємства: 126125624</t>
  </si>
  <si>
    <t>Nr. / №</t>
  </si>
  <si>
    <t>Pavadinimas / Назва</t>
  </si>
  <si>
    <t>Suma be PVM /Сума без ПДВ</t>
  </si>
  <si>
    <t>xxxx-xx-xx  Sutarties №  ___ atlikti darbai pagal xxxx-xx-xx Atliktų darbų aktą Nr. 1 / 
Роботи, виконані за Контрактом № ____ від xx.xx.xxxx, згідно Aкту виконаних робіт № 1 від xx.xx.xxxx</t>
  </si>
  <si>
    <t>PVM (jei taikoma)/ ПДВ (якщо застосовується) (___%) *</t>
  </si>
  <si>
    <t>Bendra suma su PVM, EUR/
Загальна сума, з урахуванням ПДВ, Євро:</t>
  </si>
  <si>
    <t>Išskaitoma avanso suma, EUR/ Сума авансу, що підлягає вирахуванню, Євро</t>
  </si>
  <si>
    <t>Sulaikoma garantinė suma (0%)/ Утримувана гарантійна сума (0%)</t>
  </si>
  <si>
    <t>Rangovui mokėtina suma, Eur/ Сума до сплати підряднику, Євро</t>
  </si>
  <si>
    <t>Iš viso sąskaitos suma/Загальна сума рахунку:   EUR/Євро</t>
  </si>
  <si>
    <t>(suma žodžiais)/(сума прописом)</t>
  </si>
  <si>
    <t>Sąskaitą išrašė/Рахунок виписали:</t>
  </si>
  <si>
    <t>Rangovo įgaliotas asmuo/Особа, уповноважена Постачальником: _________</t>
  </si>
  <si>
    <t>(vardas, pavardė, parašas)/(ім'я, прізвище, підпис)</t>
  </si>
  <si>
    <t>Sąskaitą priėmė/Рахунок акцептували::</t>
  </si>
  <si>
    <t xml:space="preserve">CPVA (mokėtojo) įgaliotas asmuo/ ЦАУП (платник) уповноважена особа: ______         </t>
  </si>
  <si>
    <t>Pastabos* / Примітки*:</t>
  </si>
  <si>
    <t>*</t>
  </si>
  <si>
    <t>Atsižvelgiant  į 2025 m. vasario 5 d. Projekto (programos) registracijos pažymą Nr. 5837 (priedas Nr. 8) , kurioje nurodyta, kad pagal Susitarimo tarp Ukrainos ministrų kabineto ir Lietuvos Vyriausybės dėl techninio ir finansinio bendradarbiavimo 3 straipsnio nuostatas „Įgyvendinant programas / projektus pagal šį Susitarimą, visiems prekių įvežimams netaikomi jokie mokesčiai, muitai, rinkliavos ir kiti panašaus poveikio mokėjimai. Tai taip pat taikoma paslaugoms, lėšoms ir kitiems ištekliams, susijusiems su programų / projektų įgyvendinimu pagal šį Susitarimą“, Sutarties dalyviams nėra taikomas PVM. / Bраховуючи Свідоцтво про реєстрацію проекту/програми № 5837 (Додаток № 8), отримане 5 лютого 2025 року, в якому зазначено, що відповідно до статті 3 Угоди між Урядом Кабінетом  Міністрів України та Урядом Литовської Республіки про технічне та фінансове співробітництво та Комісією Європейських Співтовариств «З метою реалізації програм/проєктів у рамках цієї Угоди всі ввезення товарів повинні бути звільнені від будь-яких податків, мита, зборів та інших платежів, які мають аналогічну силу. Це також стосується послуг, коштів і інших ресурсів у зв'язку із здійсненням програм/проєктів у рамках цієї Угоди», ПДВ не застосовуватиметься до учасників Контракту.</t>
  </si>
  <si>
    <t>Atliktų darbų aktas Nr.____/ Акт виконаних робіт № ____</t>
  </si>
  <si>
    <t>Data/Дата___________</t>
  </si>
  <si>
    <r>
      <t>Užsakovas/</t>
    </r>
    <r>
      <rPr>
        <sz val="11"/>
        <rFont val="Calibri"/>
        <family val="2"/>
        <charset val="186"/>
      </rPr>
      <t xml:space="preserve"> </t>
    </r>
    <r>
      <rPr>
        <b/>
        <sz val="11"/>
        <rFont val="Calibri"/>
        <family val="2"/>
        <charset val="186"/>
      </rPr>
      <t>Замовник:</t>
    </r>
  </si>
  <si>
    <t>Rangovas:/Постачальник:</t>
  </si>
  <si>
    <t>Sutarties pavadinimas: / Назва Контракту:</t>
  </si>
  <si>
    <t>Sutarties data ir numeris: / Дата і номер Контракту:</t>
  </si>
  <si>
    <t>Akto laikotarpis: / Період:</t>
  </si>
  <si>
    <t>Eil. Nr /
№</t>
  </si>
  <si>
    <t>Darbo grupės (etapo) pavadinimas / Назва групи Робіт (етап)</t>
  </si>
  <si>
    <t>Sutartinė kaina, EUR, be PVM / Контракта ціна, євро, без ПДВ</t>
  </si>
  <si>
    <t>Atliktų Darbų dalis/Частина виконаних робіт</t>
  </si>
  <si>
    <t>Iš viso nuo Sutarties įsigaliojimo / Усього від початку дії Контракту</t>
  </si>
  <si>
    <t>Praeitais laikotarpiais / За попередні періоди</t>
  </si>
  <si>
    <t>Ataskaitiniu laikotarpiu / За розрахунковий період</t>
  </si>
  <si>
    <t>Procentas % / Відсоток %</t>
  </si>
  <si>
    <t>Kaina, EUR be PVM / Ціна, євро без ПДВ</t>
  </si>
  <si>
    <t>…</t>
  </si>
  <si>
    <t>IŠ VISO ATLIKTA DARBŲ: / УСЬОГО ВИКОНАНИХ РОБІТ</t>
  </si>
  <si>
    <t>PVM (jei taikoma)/ ПДВ (якщо застосовується) (___%)</t>
  </si>
  <si>
    <t>BENDRA SUMA SU PVM / ЗАГАЛЬНА СУМА З УРАХУВАННЯМ ПДВ</t>
  </si>
  <si>
    <t>Sulaikoma suma (0%)*, EUR/ Утримувана сума (0%)*, Євро</t>
  </si>
  <si>
    <t>Išskaitoma avanso suma (XX %), EUR/ Сума авансу до вирахування (XX %), Євро</t>
  </si>
  <si>
    <t>Išmokėta avanso suma su PVM (jei taikoma), EUR  / Сума сплаченого авансу з ПДВ  (якщо застосовується), Євро</t>
  </si>
  <si>
    <t>Likusi neišskaityta avanso suma, EUR / Залишок несписаного авансу, Євро</t>
  </si>
  <si>
    <t>RANGOVUI  IŠ VISO IŠMOKAMA SU PVM: / ЗАГАЛЬНА СУМА ДО СПЛАТИ ПІДРЯДНИКУ З УРАХУВАННЯМ ПДВ</t>
  </si>
  <si>
    <t>Bendras atliktų darbų procentas: / Загальний відсоток виконаних робіт:</t>
  </si>
  <si>
    <t>Rangovo atstovas: / Представник підрядника:</t>
  </si>
  <si>
    <t>(vardas, pavardė, pareigos)</t>
  </si>
  <si>
    <t>(parašas)</t>
  </si>
  <si>
    <t>(data)</t>
  </si>
  <si>
    <t xml:space="preserve">Statinio statybos techninės priežiūros vadovas / Інженер з технічного нагляду за будівництвом </t>
  </si>
  <si>
    <t>Užsakovo atstovas: /  Представник Замовника:</t>
  </si>
  <si>
    <t>Mokėtojo atstovas:  / Представник Платника:</t>
  </si>
  <si>
    <r>
      <t xml:space="preserve">Rangovas atsako už pateiktos informacijos teisingumą, o techninis prižiūrėtojas patvirtina faktiškai atliktų darbų apimtis ir jų atitiktį projektinei dokumentacijai pagal pridedamą </t>
    </r>
    <r>
      <rPr>
        <b/>
        <sz val="11"/>
        <rFont val="Aptos Narrow"/>
        <family val="2"/>
        <scheme val="minor"/>
      </rPr>
      <t>atliktų darbų lokalinę sąmatą.</t>
    </r>
    <r>
      <rPr>
        <sz val="11"/>
        <rFont val="Aptos Narrow"/>
        <family val="2"/>
        <charset val="186"/>
        <scheme val="minor"/>
      </rPr>
      <t xml:space="preserve"> / 
Підрядник несе відповідальність за правильність наданої інформації, а Інженер з технічного нагляду за будівництвом засвідчує обсяг фактично виконаних робіт та їх відповідність проєктній документації згідно з </t>
    </r>
    <r>
      <rPr>
        <b/>
        <sz val="11"/>
        <rFont val="Aptos Narrow"/>
        <family val="2"/>
        <scheme val="minor"/>
      </rPr>
      <t>локальним кошторисом виконаних робіт</t>
    </r>
    <r>
      <rPr>
        <sz val="11"/>
        <rFont val="Aptos Narrow"/>
        <family val="2"/>
        <charset val="186"/>
        <scheme val="minor"/>
      </rPr>
      <t>, що додається.</t>
    </r>
  </si>
  <si>
    <t>Tarpinis aktavimas patvirtina tik tuo momentu faktiškai atliktų darbų kiekį, tačiau tai nėra galutinis darbų rezultato įvertinimas. Galutiniai kiekiai ir darbų atitikimas bus tikrinami visiškai užbaigus darbus ir pasirašant Galutinį atliktų darbų perdavimo aktą. / 
Проміжний акт підтверджує тільки обсяг робіт, фактично виконаних на той момент, але не є остаточною оцінкою результату робіт. Остаточні обсяги та відповідність робіт будуть перевірені після повного завершення робіт та підписання Заключного акта приймання-передачі робіт.</t>
  </si>
  <si>
    <t>* sulaikoma suma kaip garantas ir bus grąžinta, kai visi darbai bus užbaigti, patikrinti ir užsakovas patvirtins, kad viskas atlikta pagal sutartį ir atitinka kokybės reikalavimus, bei pasirašius Galutinį atliktų darbų perdavimo aktą. / 
* сума, що утримується в якості гарантії і буде повернута після завершення та перевірки всіх робіт і підтвердження Замовником того, що всі роботи були виконані відповідно до умов Контракту та відповідають вимогам якості, а також після підписання Заключного акта приймання-передачі робіт.</t>
  </si>
  <si>
    <t>Atsižvelgiant  į 2025 m. vasario 5 d. Projekto (programos) registracijos pažymą Nr. 5837 (priedas Nr. 8) , kurioje nurodyta, kad pagal Susitarimo tarp Ukrainos ministrų kabineto ir Lietuvos Vyriausybės dėl techninio ir finansinio bendradarbiavimo 3 straipsnio nuostatas „Įgyvendinant programas / projektus pagal šį Susitarimą, visiems prekių įvežimams netaikomi jokie mokesčiai, muitai, rinkliavos ir kiti panašaus poveikio mokėjimai. Tai taip pat taikoma paslaugoms, lėšoms ir kitiems ištekliams, susijusiems su programų / projektų įgyvendinimu pagal šį Susitarimą“, Sutarties dalyviams nėra taikomas PVM. / Bраховуючи Свідоцтво про реєстрацію проекту/програми № 5837 (Додаток № 8), отримане 5 лютого 2025 року, в якому зазначено, що відповідно до статті 3 Угоди між Урядом Кабінетом  Міністрів України та Урядом Литовської Республіки про технічне та фінансове співробітництво та Комісією Європейських Співтовариств «З метою реалізації програм/проєктів у рамках цієї Угоди всі ввезення товарів повинні бути звільнені від будь-яких податків, мита, зборів та інших платежів, які мають аналогічну силу. Це також стосується послуг, коштів і інших ресурсів у зв'язку із здійсненням програм/проєктів у рамках цієї Угоди», ПДВ не застосовуватиметься до учасників Контракту.</t>
  </si>
  <si>
    <t>Sulaikomų pinigų %</t>
  </si>
  <si>
    <t>PVM %</t>
  </si>
  <si>
    <t>Grąžinamo avanso %</t>
  </si>
  <si>
    <t>Išmokamas avansas %</t>
  </si>
  <si>
    <t>€ su PVM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</si>
</sst>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0%;&quot;-&quot;"/>
    <numFmt numFmtId="165" formatCode="0.00;\−0.00;&quot;Netaikomas/Не застосовується&quot;"/>
    <numFmt numFmtId="166" formatCode="0.00;\−0.00;&quot;-&quot;"/>
  </numFmts>
  <fonts count="26">
    <font>
      <sz val="11"/>
      <color theme="1"/>
      <name val="Aptos Narrow"/>
      <family val="2"/>
      <charset val="186"/>
      <scheme val="minor"/>
    </font>
    <font>
      <sz val="11"/>
      <color theme="1"/>
      <name val="Aptos Narrow"/>
      <family val="2"/>
      <charset val="186"/>
      <scheme val="minor"/>
    </font>
    <font>
      <sz val="10"/>
      <name val="Arial Cyr"/>
      <charset val="204"/>
    </font>
    <font>
      <sz val="10"/>
      <name val="Arial"/>
      <family val="2"/>
      <charset val="186"/>
    </font>
    <font>
      <sz val="9"/>
      <name val="Arial"/>
      <family val="2"/>
      <charset val="186"/>
    </font>
    <font>
      <b/>
      <sz val="9"/>
      <name val="Arial"/>
      <family val="2"/>
      <charset val="186"/>
    </font>
    <font>
      <sz val="11"/>
      <color indexed="8"/>
      <name val="Calibri"/>
      <family val="2"/>
      <charset val="186"/>
    </font>
    <font>
      <sz val="10"/>
      <name val="Arial Cyr"/>
      <charset val="186"/>
    </font>
    <font>
      <b/>
      <sz val="11"/>
      <color theme="1"/>
      <name val="Aptos Narrow"/>
      <family val="2"/>
      <scheme val="minor"/>
    </font>
    <font>
      <b/>
      <sz val="11"/>
      <color theme="1"/>
      <name val="Calibri"/>
      <family val="2"/>
    </font>
    <font>
      <sz val="11"/>
      <name val="Calibri"/>
      <family val="2"/>
    </font>
    <font>
      <b/>
      <sz val="11"/>
      <name val="Calibri"/>
      <family val="2"/>
    </font>
    <font>
      <sz val="11"/>
      <color rgb="FFFF0000"/>
      <name val="Calibri"/>
      <family val="2"/>
    </font>
    <font>
      <b/>
      <i/>
      <sz val="9"/>
      <name val="Arial"/>
      <family val="2"/>
      <charset val="186"/>
    </font>
    <font>
      <sz val="11"/>
      <color theme="1"/>
      <name val="Calibri"/>
      <family val="2"/>
      <charset val="186"/>
    </font>
    <font>
      <sz val="11"/>
      <color rgb="FFFF0000"/>
      <name val="Aptos Narrow"/>
      <family val="2"/>
      <charset val="186"/>
      <scheme val="minor"/>
    </font>
    <font>
      <b/>
      <sz val="11"/>
      <name val="Calibri"/>
      <family val="2"/>
      <charset val="186"/>
    </font>
    <font>
      <i/>
      <sz val="9"/>
      <name val="Arial"/>
      <family val="2"/>
      <charset val="186"/>
    </font>
    <font>
      <sz val="11"/>
      <name val="Calibri"/>
      <family val="2"/>
      <charset val="186"/>
    </font>
    <font>
      <i/>
      <sz val="11"/>
      <name val="Calibri"/>
      <family val="2"/>
      <charset val="186"/>
    </font>
    <font>
      <sz val="11"/>
      <name val="Aptos Narrow"/>
      <family val="2"/>
      <charset val="186"/>
      <scheme val="minor"/>
    </font>
    <font>
      <b/>
      <sz val="11"/>
      <name val="Aptos Narrow"/>
      <family val="2"/>
      <scheme val="minor"/>
    </font>
    <font>
      <sz val="11"/>
      <name val="Aptos Narrow"/>
      <family val="2"/>
      <scheme val="minor"/>
    </font>
    <font>
      <sz val="11"/>
      <color rgb="FFFF0000"/>
      <name val="Aptos Narrow"/>
      <family val="2"/>
      <scheme val="minor"/>
    </font>
    <font>
      <b/>
      <sz val="9"/>
      <color rgb="FFFF0000"/>
      <name val="Arial"/>
      <family val="2"/>
      <charset val="186"/>
    </font>
    <font>
      <i/>
      <sz val="10"/>
      <color rgb="FFFF0000"/>
      <name val="Arial Cyr"/>
      <charset val="186"/>
    </font>
  </fonts>
  <fills count="3">
    <fill>
      <patternFill patternType="none"/>
    </fill>
    <fill>
      <patternFill patternType="gray125"/>
    </fill>
    <fill>
      <patternFill patternType="solid">
        <fgColor rgb="FFFFFFFF"/>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3" fillId="0" borderId="0"/>
    <xf numFmtId="0" fontId="6" fillId="0" borderId="0"/>
  </cellStyleXfs>
  <cellXfs count="169">
    <xf numFmtId="0" fontId="0" fillId="0" borderId="0" xfId="0"/>
    <xf numFmtId="0" fontId="2" fillId="0" borderId="0" xfId="3" applyAlignment="1">
      <alignment horizontal="centerContinuous"/>
    </xf>
    <xf numFmtId="0" fontId="2" fillId="0" borderId="0" xfId="3"/>
    <xf numFmtId="0" fontId="2" fillId="0" borderId="0" xfId="3" applyAlignment="1">
      <alignment horizontal="right"/>
    </xf>
    <xf numFmtId="0" fontId="8" fillId="0" borderId="1" xfId="0" applyFont="1" applyBorder="1"/>
    <xf numFmtId="0" fontId="9" fillId="0" borderId="0" xfId="0" applyFont="1" applyAlignment="1">
      <alignment vertical="center"/>
    </xf>
    <xf numFmtId="0" fontId="10" fillId="0" borderId="0" xfId="3" applyFont="1"/>
    <xf numFmtId="0" fontId="10" fillId="0" borderId="0" xfId="3" applyFont="1" applyAlignment="1">
      <alignment vertical="center"/>
    </xf>
    <xf numFmtId="0" fontId="11" fillId="0" borderId="0" xfId="3" applyFont="1" applyAlignment="1">
      <alignment vertical="center"/>
    </xf>
    <xf numFmtId="0" fontId="11" fillId="0" borderId="0" xfId="3" applyFont="1"/>
    <xf numFmtId="0" fontId="11" fillId="0" borderId="0" xfId="3" applyFont="1" applyAlignment="1">
      <alignment horizontal="centerContinuous" vertical="center"/>
    </xf>
    <xf numFmtId="0" fontId="10" fillId="0" borderId="0" xfId="3" applyFont="1" applyAlignment="1">
      <alignment horizontal="centerContinuous"/>
    </xf>
    <xf numFmtId="14" fontId="10" fillId="0" borderId="0" xfId="3" applyNumberFormat="1" applyFont="1" applyAlignment="1">
      <alignment horizontal="centerContinuous"/>
    </xf>
    <xf numFmtId="0" fontId="10" fillId="0" borderId="0" xfId="3" applyFont="1" applyAlignment="1">
      <alignment vertical="top"/>
    </xf>
    <xf numFmtId="0" fontId="10" fillId="0" borderId="1" xfId="3" applyFont="1" applyBorder="1" applyAlignment="1">
      <alignment horizontal="center" vertical="center"/>
    </xf>
    <xf numFmtId="4" fontId="10" fillId="0" borderId="0" xfId="3" applyNumberFormat="1" applyFont="1" applyAlignment="1">
      <alignment horizontal="right"/>
    </xf>
    <xf numFmtId="0" fontId="12" fillId="0" borderId="0" xfId="3" applyFont="1"/>
    <xf numFmtId="0" fontId="10" fillId="0" borderId="0" xfId="3" applyFont="1" applyAlignment="1">
      <alignment horizontal="right"/>
    </xf>
    <xf numFmtId="4" fontId="10" fillId="0" borderId="0" xfId="3" applyNumberFormat="1" applyFont="1" applyAlignment="1">
      <alignment horizontal="center"/>
    </xf>
    <xf numFmtId="0" fontId="8" fillId="0" borderId="0" xfId="0" applyFont="1"/>
    <xf numFmtId="0" fontId="14" fillId="0" borderId="0" xfId="0" applyFont="1" applyAlignment="1">
      <alignment vertical="center"/>
    </xf>
    <xf numFmtId="0" fontId="15" fillId="0" borderId="0" xfId="0" applyFont="1"/>
    <xf numFmtId="43" fontId="0" fillId="0" borderId="0" xfId="1" applyFont="1"/>
    <xf numFmtId="0" fontId="4" fillId="0" borderId="0" xfId="4" applyFont="1" applyProtection="1">
      <protection locked="0"/>
    </xf>
    <xf numFmtId="0" fontId="4" fillId="0" borderId="0" xfId="4" applyFont="1" applyAlignment="1" applyProtection="1">
      <alignment horizontal="center"/>
      <protection locked="0"/>
    </xf>
    <xf numFmtId="0" fontId="5" fillId="0" borderId="0" xfId="4" applyFont="1" applyProtection="1">
      <protection locked="0"/>
    </xf>
    <xf numFmtId="0" fontId="4" fillId="0" borderId="0" xfId="4" applyFont="1" applyAlignment="1" applyProtection="1">
      <alignment horizontal="right" vertical="center" wrapText="1"/>
      <protection locked="0"/>
    </xf>
    <xf numFmtId="0" fontId="5" fillId="0" borderId="0" xfId="4" applyFont="1" applyAlignment="1" applyProtection="1">
      <alignment horizontal="centerContinuous"/>
      <protection locked="0"/>
    </xf>
    <xf numFmtId="0" fontId="16" fillId="0" borderId="0" xfId="0" applyFont="1" applyAlignment="1" applyProtection="1">
      <alignment horizontal="centerContinuous" vertical="center"/>
      <protection locked="0"/>
    </xf>
    <xf numFmtId="0" fontId="4" fillId="0" borderId="0" xfId="4" applyFont="1" applyAlignment="1" applyProtection="1">
      <alignment horizontal="centerContinuous"/>
      <protection locked="0"/>
    </xf>
    <xf numFmtId="0" fontId="4" fillId="0" borderId="0" xfId="4" applyFont="1" applyAlignment="1" applyProtection="1">
      <alignment horizontal="centerContinuous" vertical="center" wrapText="1"/>
      <protection locked="0"/>
    </xf>
    <xf numFmtId="0" fontId="16" fillId="0" borderId="0" xfId="0" applyFont="1" applyAlignment="1" applyProtection="1">
      <alignment vertical="center"/>
      <protection locked="0"/>
    </xf>
    <xf numFmtId="0" fontId="4" fillId="0" borderId="0" xfId="4" applyFont="1" applyAlignment="1" applyProtection="1">
      <alignment horizontal="left" wrapText="1"/>
      <protection locked="0"/>
    </xf>
    <xf numFmtId="0" fontId="4" fillId="0" borderId="0" xfId="4" applyFont="1" applyAlignment="1" applyProtection="1">
      <alignment horizontal="left"/>
      <protection locked="0"/>
    </xf>
    <xf numFmtId="0" fontId="5" fillId="0" borderId="0" xfId="4" applyFont="1" applyAlignment="1" applyProtection="1">
      <alignment horizontal="center"/>
      <protection locked="0"/>
    </xf>
    <xf numFmtId="0" fontId="5" fillId="0" borderId="0" xfId="4" applyFont="1" applyAlignment="1" applyProtection="1">
      <alignment vertical="center"/>
      <protection locked="0"/>
    </xf>
    <xf numFmtId="0" fontId="4" fillId="0" borderId="0" xfId="4" applyFont="1" applyAlignment="1" applyProtection="1">
      <alignment vertical="center"/>
      <protection locked="0"/>
    </xf>
    <xf numFmtId="0" fontId="5" fillId="0" borderId="5" xfId="4" applyFont="1" applyBorder="1" applyAlignment="1" applyProtection="1">
      <alignment horizontal="center" vertical="center" wrapText="1"/>
      <protection locked="0"/>
    </xf>
    <xf numFmtId="0" fontId="5" fillId="0" borderId="7" xfId="4" applyFont="1" applyBorder="1" applyAlignment="1" applyProtection="1">
      <alignment horizontal="center"/>
      <protection locked="0"/>
    </xf>
    <xf numFmtId="0" fontId="5" fillId="0" borderId="12" xfId="5" applyFont="1" applyBorder="1" applyAlignment="1" applyProtection="1">
      <alignment horizontal="center" vertical="center" wrapText="1"/>
      <protection locked="0"/>
    </xf>
    <xf numFmtId="0" fontId="5" fillId="0" borderId="13" xfId="5" applyFont="1" applyBorder="1" applyAlignment="1" applyProtection="1">
      <alignment horizontal="center" vertical="center" wrapText="1"/>
      <protection locked="0"/>
    </xf>
    <xf numFmtId="0" fontId="5" fillId="0" borderId="10" xfId="4" applyFont="1" applyBorder="1" applyAlignment="1" applyProtection="1">
      <alignment horizontal="center"/>
      <protection locked="0"/>
    </xf>
    <xf numFmtId="0" fontId="5" fillId="0" borderId="15" xfId="4" applyFont="1" applyBorder="1" applyAlignment="1" applyProtection="1">
      <alignment horizontal="center"/>
      <protection locked="0"/>
    </xf>
    <xf numFmtId="0" fontId="5" fillId="0" borderId="11" xfId="4" applyFont="1" applyBorder="1" applyAlignment="1" applyProtection="1">
      <alignment horizontal="center"/>
      <protection locked="0"/>
    </xf>
    <xf numFmtId="0" fontId="5" fillId="0" borderId="16" xfId="4" applyFont="1" applyBorder="1" applyAlignment="1" applyProtection="1">
      <alignment horizontal="center"/>
      <protection locked="0"/>
    </xf>
    <xf numFmtId="0" fontId="5" fillId="0" borderId="14" xfId="4" applyFont="1" applyBorder="1" applyAlignment="1" applyProtection="1">
      <alignment horizontal="center"/>
      <protection locked="0"/>
    </xf>
    <xf numFmtId="0" fontId="4" fillId="0" borderId="17" xfId="4" applyFont="1" applyBorder="1" applyAlignment="1" applyProtection="1">
      <alignment horizontal="center"/>
      <protection locked="0"/>
    </xf>
    <xf numFmtId="0" fontId="5" fillId="0" borderId="25" xfId="4" applyFont="1" applyBorder="1" applyAlignment="1" applyProtection="1">
      <alignment horizontal="center"/>
      <protection locked="0"/>
    </xf>
    <xf numFmtId="0" fontId="5" fillId="0" borderId="17" xfId="4" applyFont="1" applyBorder="1" applyAlignment="1" applyProtection="1">
      <alignment horizontal="center"/>
      <protection locked="0"/>
    </xf>
    <xf numFmtId="0" fontId="5" fillId="0" borderId="9" xfId="4" applyFont="1" applyBorder="1" applyAlignment="1" applyProtection="1">
      <alignment horizontal="center"/>
      <protection locked="0"/>
    </xf>
    <xf numFmtId="0" fontId="5" fillId="0" borderId="18" xfId="4" applyFont="1" applyBorder="1" applyAlignment="1" applyProtection="1">
      <alignment horizontal="center"/>
      <protection locked="0"/>
    </xf>
    <xf numFmtId="0" fontId="5" fillId="0" borderId="19" xfId="4" applyFont="1" applyBorder="1" applyAlignment="1" applyProtection="1">
      <alignment horizontal="center"/>
      <protection locked="0"/>
    </xf>
    <xf numFmtId="0" fontId="4" fillId="0" borderId="20" xfId="4" applyFont="1" applyBorder="1" applyAlignment="1" applyProtection="1">
      <alignment horizontal="center" vertical="center" wrapText="1"/>
      <protection locked="0"/>
    </xf>
    <xf numFmtId="0" fontId="20" fillId="0" borderId="25" xfId="0" applyFont="1" applyBorder="1" applyAlignment="1" applyProtection="1">
      <alignment horizontal="left" vertical="center" wrapText="1"/>
      <protection locked="0"/>
    </xf>
    <xf numFmtId="4" fontId="4" fillId="0" borderId="3" xfId="4" applyNumberFormat="1" applyFont="1" applyBorder="1" applyAlignment="1" applyProtection="1">
      <alignment horizontal="center" vertical="center" wrapText="1"/>
      <protection locked="0"/>
    </xf>
    <xf numFmtId="164" fontId="4" fillId="0" borderId="20" xfId="2" applyNumberFormat="1" applyFont="1" applyBorder="1" applyAlignment="1" applyProtection="1">
      <alignment horizontal="center" vertical="center" wrapText="1"/>
      <protection locked="0"/>
    </xf>
    <xf numFmtId="2" fontId="4" fillId="0" borderId="0" xfId="4" applyNumberFormat="1" applyFont="1" applyProtection="1">
      <protection locked="0"/>
    </xf>
    <xf numFmtId="4" fontId="4" fillId="2" borderId="3" xfId="4" applyNumberFormat="1" applyFont="1" applyFill="1" applyBorder="1" applyAlignment="1" applyProtection="1">
      <alignment horizontal="center" vertical="center" wrapText="1"/>
      <protection locked="0"/>
    </xf>
    <xf numFmtId="0" fontId="5" fillId="0" borderId="0" xfId="4" applyFont="1" applyAlignment="1" applyProtection="1">
      <alignment wrapText="1"/>
      <protection locked="0"/>
    </xf>
    <xf numFmtId="4" fontId="4" fillId="0" borderId="3" xfId="4" applyNumberFormat="1" applyFont="1" applyBorder="1" applyAlignment="1" applyProtection="1">
      <alignment horizontal="center" wrapText="1"/>
      <protection locked="0"/>
    </xf>
    <xf numFmtId="0" fontId="20" fillId="0" borderId="9" xfId="0" applyFont="1" applyBorder="1" applyAlignment="1" applyProtection="1">
      <alignment horizontal="center"/>
      <protection locked="0"/>
    </xf>
    <xf numFmtId="0" fontId="4" fillId="0" borderId="23" xfId="4" applyFont="1" applyBorder="1" applyAlignment="1" applyProtection="1">
      <alignment horizontal="left" vertical="center" wrapText="1"/>
      <protection locked="0"/>
    </xf>
    <xf numFmtId="10" fontId="4" fillId="0" borderId="24" xfId="4" applyNumberFormat="1" applyFont="1" applyBorder="1" applyAlignment="1" applyProtection="1">
      <alignment horizontal="center" vertical="center"/>
      <protection locked="0"/>
    </xf>
    <xf numFmtId="4" fontId="4" fillId="0" borderId="20" xfId="4" applyNumberFormat="1" applyFont="1" applyBorder="1" applyAlignment="1" applyProtection="1">
      <alignment horizontal="center" vertical="center" wrapText="1"/>
      <protection locked="0"/>
    </xf>
    <xf numFmtId="0" fontId="5" fillId="0" borderId="7" xfId="4" applyFont="1" applyBorder="1" applyAlignment="1" applyProtection="1">
      <alignment horizontal="right" vertical="center" wrapText="1"/>
      <protection locked="0"/>
    </xf>
    <xf numFmtId="4" fontId="5" fillId="0" borderId="34" xfId="4" applyNumberFormat="1" applyFont="1" applyBorder="1" applyAlignment="1" applyProtection="1">
      <alignment horizontal="right" vertical="center" wrapText="1"/>
      <protection locked="0"/>
    </xf>
    <xf numFmtId="4" fontId="4" fillId="0" borderId="5" xfId="4" applyNumberFormat="1" applyFont="1" applyBorder="1" applyAlignment="1" applyProtection="1">
      <alignment horizontal="center" vertical="center" wrapText="1"/>
      <protection locked="0"/>
    </xf>
    <xf numFmtId="4" fontId="4" fillId="0" borderId="7" xfId="4" applyNumberFormat="1" applyFont="1" applyBorder="1" applyAlignment="1" applyProtection="1">
      <alignment horizontal="center" vertical="center" wrapText="1"/>
      <protection locked="0"/>
    </xf>
    <xf numFmtId="0" fontId="5" fillId="0" borderId="8" xfId="4" applyFont="1" applyBorder="1" applyAlignment="1" applyProtection="1">
      <alignment horizontal="right" vertical="center" wrapText="1"/>
      <protection locked="0"/>
    </xf>
    <xf numFmtId="0" fontId="5" fillId="0" borderId="9" xfId="4" applyFont="1" applyBorder="1" applyAlignment="1" applyProtection="1">
      <alignment horizontal="right" vertical="center" wrapText="1"/>
      <protection locked="0"/>
    </xf>
    <xf numFmtId="4" fontId="4" fillId="0" borderId="8" xfId="4" applyNumberFormat="1" applyFont="1" applyBorder="1" applyAlignment="1" applyProtection="1">
      <alignment horizontal="center" vertical="center" wrapText="1"/>
      <protection locked="0"/>
    </xf>
    <xf numFmtId="4" fontId="4" fillId="0" borderId="25" xfId="4" applyNumberFormat="1" applyFont="1" applyBorder="1" applyAlignment="1" applyProtection="1">
      <alignment horizontal="center" vertical="center" wrapText="1"/>
      <protection locked="0"/>
    </xf>
    <xf numFmtId="0" fontId="5" fillId="0" borderId="12" xfId="4" applyFont="1" applyBorder="1" applyAlignment="1" applyProtection="1">
      <alignment horizontal="right" vertical="center" wrapText="1"/>
      <protection locked="0"/>
    </xf>
    <xf numFmtId="0" fontId="5" fillId="0" borderId="13" xfId="4" applyFont="1" applyBorder="1" applyAlignment="1" applyProtection="1">
      <alignment horizontal="right" vertical="center" wrapText="1"/>
      <protection locked="0"/>
    </xf>
    <xf numFmtId="4" fontId="5" fillId="0" borderId="36" xfId="4" applyNumberFormat="1" applyFont="1" applyBorder="1" applyAlignment="1" applyProtection="1">
      <alignment horizontal="right" vertical="center" wrapText="1"/>
      <protection locked="0"/>
    </xf>
    <xf numFmtId="4" fontId="5" fillId="0" borderId="12" xfId="4" applyNumberFormat="1" applyFont="1" applyBorder="1" applyAlignment="1" applyProtection="1">
      <alignment horizontal="center" vertical="center" wrapText="1"/>
      <protection locked="0"/>
    </xf>
    <xf numFmtId="4" fontId="5" fillId="0" borderId="13" xfId="4" applyNumberFormat="1" applyFont="1" applyBorder="1" applyAlignment="1" applyProtection="1">
      <alignment horizontal="center" vertical="center" wrapText="1"/>
      <protection locked="0"/>
    </xf>
    <xf numFmtId="0" fontId="5" fillId="0" borderId="5" xfId="4" applyFont="1" applyBorder="1" applyAlignment="1" applyProtection="1">
      <alignment horizontal="right" vertical="center" wrapText="1"/>
      <protection locked="0"/>
    </xf>
    <xf numFmtId="0" fontId="4" fillId="0" borderId="39" xfId="4" applyFont="1" applyBorder="1" applyAlignment="1" applyProtection="1">
      <alignment horizontal="right" vertical="center" wrapText="1"/>
      <protection locked="0"/>
    </xf>
    <xf numFmtId="4" fontId="5" fillId="0" borderId="5" xfId="4" applyNumberFormat="1" applyFont="1" applyBorder="1" applyAlignment="1" applyProtection="1">
      <alignment horizontal="center" vertical="center" wrapText="1"/>
      <protection locked="0"/>
    </xf>
    <xf numFmtId="0" fontId="4" fillId="0" borderId="13" xfId="4" applyFont="1" applyBorder="1" applyAlignment="1" applyProtection="1">
      <alignment horizontal="right" vertical="center" wrapText="1"/>
      <protection locked="0"/>
    </xf>
    <xf numFmtId="4" fontId="4" fillId="0" borderId="13" xfId="4" applyNumberFormat="1" applyFont="1" applyBorder="1" applyAlignment="1" applyProtection="1">
      <alignment horizontal="center" vertical="center" wrapText="1"/>
      <protection locked="0"/>
    </xf>
    <xf numFmtId="4" fontId="4" fillId="0" borderId="12" xfId="4" applyNumberFormat="1" applyFont="1" applyBorder="1" applyAlignment="1" applyProtection="1">
      <alignment horizontal="center" vertical="center" wrapText="1"/>
      <protection locked="0"/>
    </xf>
    <xf numFmtId="0" fontId="5" fillId="0" borderId="38" xfId="4" applyFont="1" applyBorder="1" applyAlignment="1" applyProtection="1">
      <alignment horizontal="right" vertical="center" wrapText="1"/>
      <protection locked="0"/>
    </xf>
    <xf numFmtId="0" fontId="4" fillId="0" borderId="9" xfId="4" applyFont="1" applyBorder="1" applyAlignment="1" applyProtection="1">
      <alignment horizontal="right" vertical="center" wrapText="1"/>
      <protection locked="0"/>
    </xf>
    <xf numFmtId="4" fontId="5" fillId="0" borderId="37" xfId="4" applyNumberFormat="1" applyFont="1" applyBorder="1" applyAlignment="1" applyProtection="1">
      <alignment horizontal="left" vertical="center" wrapText="1"/>
      <protection locked="0"/>
    </xf>
    <xf numFmtId="4" fontId="5" fillId="0" borderId="10" xfId="4" applyNumberFormat="1" applyFont="1" applyBorder="1" applyAlignment="1" applyProtection="1">
      <alignment horizontal="center" vertical="center" wrapText="1"/>
      <protection locked="0"/>
    </xf>
    <xf numFmtId="4" fontId="4" fillId="0" borderId="11" xfId="4" applyNumberFormat="1" applyFont="1" applyBorder="1" applyAlignment="1" applyProtection="1">
      <alignment horizontal="center" vertical="center" wrapText="1"/>
      <protection locked="0"/>
    </xf>
    <xf numFmtId="4" fontId="4" fillId="0" borderId="10" xfId="4" applyNumberFormat="1" applyFont="1" applyBorder="1" applyAlignment="1" applyProtection="1">
      <alignment horizontal="center" vertical="center" wrapText="1"/>
      <protection locked="0"/>
    </xf>
    <xf numFmtId="0" fontId="5" fillId="0" borderId="1" xfId="4" applyFont="1" applyBorder="1" applyAlignment="1" applyProtection="1">
      <alignment horizontal="center" vertical="center" wrapText="1"/>
      <protection locked="0"/>
    </xf>
    <xf numFmtId="0" fontId="4" fillId="0" borderId="25" xfId="4" applyFont="1" applyBorder="1" applyAlignment="1" applyProtection="1">
      <alignment horizontal="right" vertical="center" wrapText="1"/>
      <protection locked="0"/>
    </xf>
    <xf numFmtId="4" fontId="13" fillId="0" borderId="35" xfId="4" applyNumberFormat="1" applyFont="1" applyBorder="1" applyAlignment="1" applyProtection="1">
      <alignment horizontal="right" vertical="center" wrapText="1"/>
      <protection locked="0"/>
    </xf>
    <xf numFmtId="4" fontId="5" fillId="0" borderId="8" xfId="4" applyNumberFormat="1" applyFont="1" applyBorder="1" applyAlignment="1" applyProtection="1">
      <alignment horizontal="center" vertical="center" wrapText="1"/>
      <protection locked="0"/>
    </xf>
    <xf numFmtId="0" fontId="5" fillId="0" borderId="29" xfId="4" applyFont="1" applyBorder="1" applyAlignment="1" applyProtection="1">
      <alignment horizontal="center" vertical="center" wrapText="1"/>
      <protection locked="0"/>
    </xf>
    <xf numFmtId="0" fontId="5" fillId="0" borderId="33" xfId="4" applyFont="1" applyBorder="1" applyAlignment="1" applyProtection="1">
      <alignment horizontal="right" vertical="center" wrapText="1"/>
      <protection locked="0"/>
    </xf>
    <xf numFmtId="0" fontId="4" fillId="0" borderId="36" xfId="4" applyFont="1" applyBorder="1" applyProtection="1">
      <protection locked="0"/>
    </xf>
    <xf numFmtId="4" fontId="4" fillId="0" borderId="13" xfId="4" applyNumberFormat="1" applyFont="1" applyBorder="1" applyAlignment="1" applyProtection="1">
      <alignment horizontal="center" vertical="center"/>
      <protection locked="0"/>
    </xf>
    <xf numFmtId="0" fontId="4" fillId="0" borderId="12" xfId="4" applyFont="1" applyBorder="1" applyAlignment="1" applyProtection="1">
      <alignment horizontal="right" vertical="center" wrapText="1"/>
      <protection locked="0"/>
    </xf>
    <xf numFmtId="0" fontId="13" fillId="0" borderId="30" xfId="4" applyFont="1" applyBorder="1" applyAlignment="1" applyProtection="1">
      <alignment horizontal="center" vertical="center" wrapText="1"/>
      <protection locked="0"/>
    </xf>
    <xf numFmtId="0" fontId="13" fillId="0" borderId="13" xfId="4" applyFont="1" applyBorder="1" applyAlignment="1" applyProtection="1">
      <alignment horizontal="right" vertical="center" wrapText="1"/>
      <protection locked="0"/>
    </xf>
    <xf numFmtId="4" fontId="13" fillId="0" borderId="32" xfId="4" applyNumberFormat="1" applyFont="1" applyBorder="1" applyAlignment="1" applyProtection="1">
      <alignment horizontal="right" vertical="center" wrapText="1"/>
      <protection locked="0"/>
    </xf>
    <xf numFmtId="0" fontId="13" fillId="0" borderId="30" xfId="4" applyFont="1" applyBorder="1" applyAlignment="1" applyProtection="1">
      <alignment horizontal="right" vertical="center" wrapText="1"/>
      <protection locked="0"/>
    </xf>
    <xf numFmtId="4" fontId="13" fillId="0" borderId="31" xfId="4" applyNumberFormat="1" applyFont="1" applyBorder="1" applyAlignment="1" applyProtection="1">
      <alignment horizontal="center" vertical="center" wrapText="1"/>
      <protection locked="0"/>
    </xf>
    <xf numFmtId="0" fontId="17" fillId="0" borderId="0" xfId="4" applyFont="1" applyProtection="1">
      <protection locked="0"/>
    </xf>
    <xf numFmtId="0" fontId="5" fillId="0" borderId="0" xfId="4" applyFont="1" applyAlignment="1" applyProtection="1">
      <alignment horizontal="center" vertical="center" wrapText="1"/>
      <protection locked="0"/>
    </xf>
    <xf numFmtId="4" fontId="5" fillId="0" borderId="0" xfId="4" applyNumberFormat="1" applyFont="1" applyAlignment="1" applyProtection="1">
      <alignment wrapText="1"/>
      <protection locked="0"/>
    </xf>
    <xf numFmtId="0" fontId="4" fillId="0" borderId="0" xfId="4" applyFont="1" applyAlignment="1" applyProtection="1">
      <alignment horizontal="center" vertical="center" wrapText="1"/>
      <protection locked="0"/>
    </xf>
    <xf numFmtId="0" fontId="5" fillId="0" borderId="0" xfId="4" applyFont="1" applyAlignment="1" applyProtection="1">
      <alignment horizontal="right" vertical="center" wrapText="1"/>
      <protection locked="0"/>
    </xf>
    <xf numFmtId="0" fontId="5" fillId="0" borderId="0" xfId="4" applyFont="1" applyAlignment="1" applyProtection="1">
      <alignment horizontal="right" wrapText="1"/>
      <protection locked="0"/>
    </xf>
    <xf numFmtId="4" fontId="4" fillId="0" borderId="0" xfId="4" applyNumberFormat="1" applyFont="1" applyAlignment="1" applyProtection="1">
      <alignment wrapText="1"/>
      <protection locked="0"/>
    </xf>
    <xf numFmtId="0" fontId="5" fillId="0" borderId="15" xfId="4" applyFont="1" applyBorder="1" applyAlignment="1" applyProtection="1">
      <alignment horizontal="left"/>
      <protection locked="0"/>
    </xf>
    <xf numFmtId="0" fontId="4" fillId="0" borderId="15" xfId="4" applyFont="1" applyBorder="1" applyProtection="1">
      <protection locked="0"/>
    </xf>
    <xf numFmtId="0" fontId="4" fillId="0" borderId="15" xfId="4" applyFont="1" applyBorder="1" applyAlignment="1" applyProtection="1">
      <alignment horizontal="center"/>
      <protection locked="0"/>
    </xf>
    <xf numFmtId="0" fontId="20" fillId="0" borderId="0" xfId="0" applyFont="1" applyAlignment="1" applyProtection="1">
      <alignment horizontal="center" vertical="top"/>
      <protection locked="0"/>
    </xf>
    <xf numFmtId="0" fontId="7" fillId="0" borderId="0" xfId="0" applyFont="1" applyAlignment="1" applyProtection="1">
      <alignment horizontal="left" vertical="top" wrapText="1"/>
      <protection locked="0"/>
    </xf>
    <xf numFmtId="0" fontId="23" fillId="0" borderId="0" xfId="0" applyFont="1" applyAlignment="1" applyProtection="1">
      <alignment horizontal="center" vertical="top"/>
      <protection locked="0"/>
    </xf>
    <xf numFmtId="0" fontId="24" fillId="0" borderId="0" xfId="4" applyFont="1" applyAlignment="1" applyProtection="1">
      <alignment vertical="top"/>
      <protection locked="0"/>
    </xf>
    <xf numFmtId="164" fontId="4" fillId="0" borderId="20" xfId="2" applyNumberFormat="1" applyFont="1" applyBorder="1" applyAlignment="1">
      <alignment horizontal="center" vertical="center" wrapText="1"/>
    </xf>
    <xf numFmtId="43" fontId="4" fillId="0" borderId="21" xfId="1" applyFont="1" applyBorder="1" applyAlignment="1">
      <alignment horizontal="center" vertical="center" wrapText="1"/>
    </xf>
    <xf numFmtId="10" fontId="4" fillId="0" borderId="20" xfId="4" applyNumberFormat="1" applyFont="1" applyBorder="1" applyAlignment="1">
      <alignment horizontal="center" vertical="center"/>
    </xf>
    <xf numFmtId="4" fontId="4" fillId="0" borderId="21" xfId="4" applyNumberFormat="1" applyFont="1" applyBorder="1" applyAlignment="1">
      <alignment horizontal="center" vertical="center" wrapText="1"/>
    </xf>
    <xf numFmtId="43" fontId="4" fillId="0" borderId="22" xfId="1" applyFont="1" applyBorder="1" applyAlignment="1">
      <alignment horizontal="center" vertical="center" wrapText="1"/>
    </xf>
    <xf numFmtId="4" fontId="4" fillId="0" borderId="22" xfId="4" applyNumberFormat="1" applyFont="1" applyBorder="1" applyAlignment="1">
      <alignment horizontal="center" vertical="center" wrapText="1"/>
    </xf>
    <xf numFmtId="165" fontId="5" fillId="0" borderId="34" xfId="4" applyNumberFormat="1" applyFont="1" applyBorder="1" applyAlignment="1" applyProtection="1">
      <alignment horizontal="right" vertical="center" wrapText="1"/>
      <protection locked="0"/>
    </xf>
    <xf numFmtId="166" fontId="4" fillId="0" borderId="25" xfId="4" applyNumberFormat="1" applyFont="1" applyBorder="1" applyAlignment="1" applyProtection="1">
      <alignment horizontal="center" vertical="center" wrapText="1"/>
      <protection locked="0"/>
    </xf>
    <xf numFmtId="0" fontId="25" fillId="0" borderId="0" xfId="3" applyFont="1" applyAlignment="1">
      <alignment horizontal="right" vertical="top"/>
    </xf>
    <xf numFmtId="0" fontId="25" fillId="0" borderId="0" xfId="3" applyFont="1" applyAlignment="1">
      <alignment horizontal="left" vertical="top" wrapText="1"/>
    </xf>
    <xf numFmtId="0" fontId="10" fillId="0" borderId="1" xfId="3" applyFont="1" applyBorder="1" applyAlignment="1">
      <alignment horizontal="right" vertical="center" wrapText="1"/>
    </xf>
    <xf numFmtId="0" fontId="10" fillId="0" borderId="1" xfId="3" applyFont="1" applyBorder="1" applyAlignment="1">
      <alignment horizontal="right" vertical="center"/>
    </xf>
    <xf numFmtId="4" fontId="16" fillId="0" borderId="1" xfId="3" applyNumberFormat="1" applyFont="1" applyBorder="1" applyAlignment="1">
      <alignment horizontal="center" vertical="center"/>
    </xf>
    <xf numFmtId="4" fontId="10" fillId="0" borderId="1" xfId="3" applyNumberFormat="1" applyFont="1" applyBorder="1" applyAlignment="1">
      <alignment horizontal="center" vertical="center"/>
    </xf>
    <xf numFmtId="4" fontId="19" fillId="0" borderId="1" xfId="3" applyNumberFormat="1" applyFont="1" applyBorder="1" applyAlignment="1">
      <alignment horizontal="center" vertical="center"/>
    </xf>
    <xf numFmtId="0" fontId="10" fillId="0" borderId="2" xfId="3" applyFont="1" applyBorder="1" applyAlignment="1">
      <alignment horizontal="right" vertical="center" wrapText="1"/>
    </xf>
    <xf numFmtId="0" fontId="10" fillId="0" borderId="3" xfId="3" applyFont="1" applyBorder="1" applyAlignment="1">
      <alignment horizontal="right" vertical="center" wrapText="1"/>
    </xf>
    <xf numFmtId="0" fontId="10" fillId="0" borderId="4" xfId="3" applyFont="1" applyBorder="1" applyAlignment="1">
      <alignment horizontal="right" vertical="center" wrapText="1"/>
    </xf>
    <xf numFmtId="4" fontId="10" fillId="0" borderId="2" xfId="3" applyNumberFormat="1" applyFont="1" applyBorder="1" applyAlignment="1">
      <alignment horizontal="center" vertical="center"/>
    </xf>
    <xf numFmtId="4" fontId="10" fillId="0" borderId="4" xfId="3" applyNumberFormat="1" applyFont="1" applyBorder="1" applyAlignment="1">
      <alignment horizontal="center" vertical="center"/>
    </xf>
    <xf numFmtId="165" fontId="16" fillId="0" borderId="1" xfId="3" applyNumberFormat="1" applyFont="1" applyBorder="1" applyAlignment="1">
      <alignment horizontal="center" vertical="center"/>
    </xf>
    <xf numFmtId="0" fontId="10" fillId="0" borderId="2" xfId="3" applyFont="1" applyBorder="1" applyAlignment="1">
      <alignment horizontal="left" vertical="center"/>
    </xf>
    <xf numFmtId="0" fontId="10" fillId="0" borderId="3" xfId="3" applyFont="1" applyBorder="1" applyAlignment="1">
      <alignment horizontal="left" vertical="center"/>
    </xf>
    <xf numFmtId="0" fontId="10" fillId="0" borderId="4" xfId="3" applyFont="1" applyBorder="1" applyAlignment="1">
      <alignment horizontal="left" vertical="center"/>
    </xf>
    <xf numFmtId="0" fontId="10" fillId="0" borderId="2" xfId="3" applyFont="1" applyBorder="1" applyAlignment="1">
      <alignment horizontal="center" vertical="center" wrapText="1"/>
    </xf>
    <xf numFmtId="0" fontId="10" fillId="0" borderId="4" xfId="3" applyFont="1" applyBorder="1" applyAlignment="1">
      <alignment horizontal="center" vertical="center" wrapText="1"/>
    </xf>
    <xf numFmtId="0" fontId="10" fillId="0" borderId="2" xfId="3" applyFont="1" applyBorder="1" applyAlignment="1">
      <alignment horizontal="left" vertical="center" wrapText="1"/>
    </xf>
    <xf numFmtId="0" fontId="10" fillId="0" borderId="3" xfId="3" applyFont="1" applyBorder="1" applyAlignment="1">
      <alignment horizontal="left" vertical="center" wrapText="1"/>
    </xf>
    <xf numFmtId="0" fontId="10" fillId="0" borderId="4" xfId="3" applyFont="1" applyBorder="1" applyAlignment="1">
      <alignment horizontal="left" vertical="center" wrapText="1"/>
    </xf>
    <xf numFmtId="4" fontId="18" fillId="0" borderId="2" xfId="3" applyNumberFormat="1" applyFont="1" applyBorder="1" applyAlignment="1">
      <alignment horizontal="center" vertical="center"/>
    </xf>
    <xf numFmtId="0" fontId="18" fillId="0" borderId="4" xfId="3" applyFont="1" applyBorder="1" applyAlignment="1">
      <alignment horizontal="center" vertical="center"/>
    </xf>
    <xf numFmtId="0" fontId="23" fillId="0" borderId="0" xfId="0" applyFont="1" applyAlignment="1" applyProtection="1">
      <alignment horizontal="left" vertical="top" wrapText="1"/>
      <protection locked="0"/>
    </xf>
    <xf numFmtId="0" fontId="16" fillId="0" borderId="0" xfId="0" applyFont="1" applyAlignment="1" applyProtection="1">
      <alignment horizontal="left" vertical="center"/>
      <protection locked="0"/>
    </xf>
    <xf numFmtId="0" fontId="5" fillId="0" borderId="0" xfId="4" applyFont="1" applyAlignment="1" applyProtection="1">
      <alignment horizontal="left" wrapText="1"/>
      <protection locked="0"/>
    </xf>
    <xf numFmtId="0" fontId="5" fillId="0" borderId="0" xfId="4" applyFont="1" applyAlignment="1" applyProtection="1">
      <alignment horizontal="left"/>
      <protection locked="0"/>
    </xf>
    <xf numFmtId="0" fontId="22" fillId="0" borderId="0" xfId="0" applyFont="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4" fillId="0" borderId="0" xfId="4" applyFont="1" applyAlignment="1" applyProtection="1">
      <alignment horizontal="center"/>
      <protection locked="0"/>
    </xf>
    <xf numFmtId="0" fontId="5" fillId="0" borderId="5" xfId="4" applyFont="1" applyBorder="1" applyAlignment="1" applyProtection="1">
      <alignment horizontal="center" vertical="center" wrapText="1"/>
      <protection locked="0"/>
    </xf>
    <xf numFmtId="0" fontId="5" fillId="0" borderId="8" xfId="4" applyFont="1" applyBorder="1" applyAlignment="1" applyProtection="1">
      <alignment horizontal="center" vertical="center"/>
      <protection locked="0"/>
    </xf>
    <xf numFmtId="0" fontId="5" fillId="0" borderId="12" xfId="4" applyFont="1" applyBorder="1" applyAlignment="1" applyProtection="1">
      <alignment horizontal="center" vertical="center"/>
      <protection locked="0"/>
    </xf>
    <xf numFmtId="0" fontId="5" fillId="0" borderId="7" xfId="4" applyFont="1" applyBorder="1" applyAlignment="1" applyProtection="1">
      <alignment horizontal="center" vertical="center" wrapText="1"/>
      <protection locked="0"/>
    </xf>
    <xf numFmtId="0" fontId="5" fillId="0" borderId="25" xfId="4" applyFont="1" applyBorder="1" applyAlignment="1" applyProtection="1">
      <alignment horizontal="center" vertical="center"/>
      <protection locked="0"/>
    </xf>
    <xf numFmtId="0" fontId="5" fillId="0" borderId="13" xfId="4" applyFont="1" applyBorder="1" applyAlignment="1" applyProtection="1">
      <alignment horizontal="center" vertical="center"/>
      <protection locked="0"/>
    </xf>
    <xf numFmtId="0" fontId="5" fillId="0" borderId="26" xfId="4" applyFont="1" applyBorder="1" applyAlignment="1" applyProtection="1">
      <alignment horizontal="center" vertical="center" wrapText="1"/>
      <protection locked="0"/>
    </xf>
    <xf numFmtId="0" fontId="5" fillId="0" borderId="27" xfId="4" applyFont="1" applyBorder="1" applyAlignment="1" applyProtection="1">
      <alignment horizontal="center" vertical="center" wrapText="1"/>
      <protection locked="0"/>
    </xf>
    <xf numFmtId="0" fontId="5" fillId="0" borderId="28" xfId="4" applyFont="1" applyBorder="1" applyAlignment="1" applyProtection="1">
      <alignment horizontal="center" vertical="center" wrapText="1"/>
      <protection locked="0"/>
    </xf>
    <xf numFmtId="0" fontId="5" fillId="0" borderId="5" xfId="4" applyFont="1" applyBorder="1" applyAlignment="1" applyProtection="1">
      <alignment horizontal="center"/>
      <protection locked="0"/>
    </xf>
    <xf numFmtId="0" fontId="5" fillId="0" borderId="6" xfId="4" applyFont="1" applyBorder="1" applyAlignment="1" applyProtection="1">
      <alignment horizontal="center"/>
      <protection locked="0"/>
    </xf>
    <xf numFmtId="0" fontId="5" fillId="0" borderId="7" xfId="4" applyFont="1" applyBorder="1" applyAlignment="1" applyProtection="1">
      <alignment horizontal="center"/>
      <protection locked="0"/>
    </xf>
    <xf numFmtId="0" fontId="5" fillId="0" borderId="10" xfId="5" applyFont="1" applyBorder="1" applyAlignment="1" applyProtection="1">
      <alignment horizontal="center" vertical="center" wrapText="1"/>
      <protection locked="0"/>
    </xf>
    <xf numFmtId="0" fontId="5" fillId="0" borderId="11" xfId="5" applyFont="1" applyBorder="1" applyAlignment="1" applyProtection="1">
      <alignment horizontal="center" vertical="center" wrapText="1"/>
      <protection locked="0"/>
    </xf>
  </cellXfs>
  <cellStyles count="6">
    <cellStyle name="Comma" xfId="1" builtinId="3"/>
    <cellStyle name="Normal" xfId="0" builtinId="0"/>
    <cellStyle name="Normal 2" xfId="3" xr:uid="{AD8F73C5-1D71-4BED-9103-B25E10A44CFF}"/>
    <cellStyle name="Normal 8" xfId="4" xr:uid="{3C0EE62C-A4FC-493F-BF3F-F73823F53AFD}"/>
    <cellStyle name="Paprastas 3 2 2" xfId="5" xr:uid="{891C29F2-D56A-43B8-B48A-31123A4FEC54}"/>
    <cellStyle name="Percent" xfId="2" builtinId="5"/>
  </cellStyles>
  <dxfs count="1">
    <dxf>
      <font>
        <color theme="0"/>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F2EB-9B95-4314-BCE8-0C5B6E494291}">
  <sheetPr>
    <pageSetUpPr fitToPage="1"/>
  </sheetPr>
  <dimension ref="A1:J41"/>
  <sheetViews>
    <sheetView tabSelected="1" workbookViewId="0">
      <selection activeCell="B41" sqref="B41:I41"/>
    </sheetView>
  </sheetViews>
  <sheetFormatPr defaultRowHeight="12.75"/>
  <cols>
    <col min="1" max="4" width="8.85546875" style="2"/>
    <col min="5" max="5" width="10.28515625" style="2" bestFit="1" customWidth="1"/>
    <col min="6" max="6" width="8.85546875" style="2"/>
    <col min="7" max="7" width="12.5703125" style="2" customWidth="1"/>
    <col min="8" max="8" width="8.85546875" style="2"/>
    <col min="9" max="9" width="20.85546875" style="2" customWidth="1"/>
    <col min="10" max="260" width="8.85546875" style="2"/>
    <col min="261" max="261" width="10.28515625" style="2" bestFit="1" customWidth="1"/>
    <col min="262" max="262" width="8.85546875" style="2"/>
    <col min="263" max="263" width="12.5703125" style="2" customWidth="1"/>
    <col min="264" max="516" width="8.85546875" style="2"/>
    <col min="517" max="517" width="10.28515625" style="2" bestFit="1" customWidth="1"/>
    <col min="518" max="518" width="8.85546875" style="2"/>
    <col min="519" max="519" width="12.5703125" style="2" customWidth="1"/>
    <col min="520" max="772" width="8.85546875" style="2"/>
    <col min="773" max="773" width="10.28515625" style="2" bestFit="1" customWidth="1"/>
    <col min="774" max="774" width="8.85546875" style="2"/>
    <col min="775" max="775" width="12.5703125" style="2" customWidth="1"/>
    <col min="776" max="1028" width="8.85546875" style="2"/>
    <col min="1029" max="1029" width="10.28515625" style="2" bestFit="1" customWidth="1"/>
    <col min="1030" max="1030" width="8.85546875" style="2"/>
    <col min="1031" max="1031" width="12.5703125" style="2" customWidth="1"/>
    <col min="1032" max="1284" width="8.85546875" style="2"/>
    <col min="1285" max="1285" width="10.28515625" style="2" bestFit="1" customWidth="1"/>
    <col min="1286" max="1286" width="8.85546875" style="2"/>
    <col min="1287" max="1287" width="12.5703125" style="2" customWidth="1"/>
    <col min="1288" max="1540" width="8.85546875" style="2"/>
    <col min="1541" max="1541" width="10.28515625" style="2" bestFit="1" customWidth="1"/>
    <col min="1542" max="1542" width="8.85546875" style="2"/>
    <col min="1543" max="1543" width="12.5703125" style="2" customWidth="1"/>
    <col min="1544" max="1796" width="8.85546875" style="2"/>
    <col min="1797" max="1797" width="10.28515625" style="2" bestFit="1" customWidth="1"/>
    <col min="1798" max="1798" width="8.85546875" style="2"/>
    <col min="1799" max="1799" width="12.5703125" style="2" customWidth="1"/>
    <col min="1800" max="2052" width="8.85546875" style="2"/>
    <col min="2053" max="2053" width="10.28515625" style="2" bestFit="1" customWidth="1"/>
    <col min="2054" max="2054" width="8.85546875" style="2"/>
    <col min="2055" max="2055" width="12.5703125" style="2" customWidth="1"/>
    <col min="2056" max="2308" width="8.85546875" style="2"/>
    <col min="2309" max="2309" width="10.28515625" style="2" bestFit="1" customWidth="1"/>
    <col min="2310" max="2310" width="8.85546875" style="2"/>
    <col min="2311" max="2311" width="12.5703125" style="2" customWidth="1"/>
    <col min="2312" max="2564" width="8.85546875" style="2"/>
    <col min="2565" max="2565" width="10.28515625" style="2" bestFit="1" customWidth="1"/>
    <col min="2566" max="2566" width="8.85546875" style="2"/>
    <col min="2567" max="2567" width="12.5703125" style="2" customWidth="1"/>
    <col min="2568" max="2820" width="8.85546875" style="2"/>
    <col min="2821" max="2821" width="10.28515625" style="2" bestFit="1" customWidth="1"/>
    <col min="2822" max="2822" width="8.85546875" style="2"/>
    <col min="2823" max="2823" width="12.5703125" style="2" customWidth="1"/>
    <col min="2824" max="3076" width="8.85546875" style="2"/>
    <col min="3077" max="3077" width="10.28515625" style="2" bestFit="1" customWidth="1"/>
    <col min="3078" max="3078" width="8.85546875" style="2"/>
    <col min="3079" max="3079" width="12.5703125" style="2" customWidth="1"/>
    <col min="3080" max="3332" width="8.85546875" style="2"/>
    <col min="3333" max="3333" width="10.28515625" style="2" bestFit="1" customWidth="1"/>
    <col min="3334" max="3334" width="8.85546875" style="2"/>
    <col min="3335" max="3335" width="12.5703125" style="2" customWidth="1"/>
    <col min="3336" max="3588" width="8.85546875" style="2"/>
    <col min="3589" max="3589" width="10.28515625" style="2" bestFit="1" customWidth="1"/>
    <col min="3590" max="3590" width="8.85546875" style="2"/>
    <col min="3591" max="3591" width="12.5703125" style="2" customWidth="1"/>
    <col min="3592" max="3844" width="8.85546875" style="2"/>
    <col min="3845" max="3845" width="10.28515625" style="2" bestFit="1" customWidth="1"/>
    <col min="3846" max="3846" width="8.85546875" style="2"/>
    <col min="3847" max="3847" width="12.5703125" style="2" customWidth="1"/>
    <col min="3848" max="4100" width="8.85546875" style="2"/>
    <col min="4101" max="4101" width="10.28515625" style="2" bestFit="1" customWidth="1"/>
    <col min="4102" max="4102" width="8.85546875" style="2"/>
    <col min="4103" max="4103" width="12.5703125" style="2" customWidth="1"/>
    <col min="4104" max="4356" width="8.85546875" style="2"/>
    <col min="4357" max="4357" width="10.28515625" style="2" bestFit="1" customWidth="1"/>
    <col min="4358" max="4358" width="8.85546875" style="2"/>
    <col min="4359" max="4359" width="12.5703125" style="2" customWidth="1"/>
    <col min="4360" max="4612" width="8.85546875" style="2"/>
    <col min="4613" max="4613" width="10.28515625" style="2" bestFit="1" customWidth="1"/>
    <col min="4614" max="4614" width="8.85546875" style="2"/>
    <col min="4615" max="4615" width="12.5703125" style="2" customWidth="1"/>
    <col min="4616" max="4868" width="8.85546875" style="2"/>
    <col min="4869" max="4869" width="10.28515625" style="2" bestFit="1" customWidth="1"/>
    <col min="4870" max="4870" width="8.85546875" style="2"/>
    <col min="4871" max="4871" width="12.5703125" style="2" customWidth="1"/>
    <col min="4872" max="5124" width="8.85546875" style="2"/>
    <col min="5125" max="5125" width="10.28515625" style="2" bestFit="1" customWidth="1"/>
    <col min="5126" max="5126" width="8.85546875" style="2"/>
    <col min="5127" max="5127" width="12.5703125" style="2" customWidth="1"/>
    <col min="5128" max="5380" width="8.85546875" style="2"/>
    <col min="5381" max="5381" width="10.28515625" style="2" bestFit="1" customWidth="1"/>
    <col min="5382" max="5382" width="8.85546875" style="2"/>
    <col min="5383" max="5383" width="12.5703125" style="2" customWidth="1"/>
    <col min="5384" max="5636" width="8.85546875" style="2"/>
    <col min="5637" max="5637" width="10.28515625" style="2" bestFit="1" customWidth="1"/>
    <col min="5638" max="5638" width="8.85546875" style="2"/>
    <col min="5639" max="5639" width="12.5703125" style="2" customWidth="1"/>
    <col min="5640" max="5892" width="8.85546875" style="2"/>
    <col min="5893" max="5893" width="10.28515625" style="2" bestFit="1" customWidth="1"/>
    <col min="5894" max="5894" width="8.85546875" style="2"/>
    <col min="5895" max="5895" width="12.5703125" style="2" customWidth="1"/>
    <col min="5896" max="6148" width="8.85546875" style="2"/>
    <col min="6149" max="6149" width="10.28515625" style="2" bestFit="1" customWidth="1"/>
    <col min="6150" max="6150" width="8.85546875" style="2"/>
    <col min="6151" max="6151" width="12.5703125" style="2" customWidth="1"/>
    <col min="6152" max="6404" width="8.85546875" style="2"/>
    <col min="6405" max="6405" width="10.28515625" style="2" bestFit="1" customWidth="1"/>
    <col min="6406" max="6406" width="8.85546875" style="2"/>
    <col min="6407" max="6407" width="12.5703125" style="2" customWidth="1"/>
    <col min="6408" max="6660" width="8.85546875" style="2"/>
    <col min="6661" max="6661" width="10.28515625" style="2" bestFit="1" customWidth="1"/>
    <col min="6662" max="6662" width="8.85546875" style="2"/>
    <col min="6663" max="6663" width="12.5703125" style="2" customWidth="1"/>
    <col min="6664" max="6916" width="8.85546875" style="2"/>
    <col min="6917" max="6917" width="10.28515625" style="2" bestFit="1" customWidth="1"/>
    <col min="6918" max="6918" width="8.85546875" style="2"/>
    <col min="6919" max="6919" width="12.5703125" style="2" customWidth="1"/>
    <col min="6920" max="7172" width="8.85546875" style="2"/>
    <col min="7173" max="7173" width="10.28515625" style="2" bestFit="1" customWidth="1"/>
    <col min="7174" max="7174" width="8.85546875" style="2"/>
    <col min="7175" max="7175" width="12.5703125" style="2" customWidth="1"/>
    <col min="7176" max="7428" width="8.85546875" style="2"/>
    <col min="7429" max="7429" width="10.28515625" style="2" bestFit="1" customWidth="1"/>
    <col min="7430" max="7430" width="8.85546875" style="2"/>
    <col min="7431" max="7431" width="12.5703125" style="2" customWidth="1"/>
    <col min="7432" max="7684" width="8.85546875" style="2"/>
    <col min="7685" max="7685" width="10.28515625" style="2" bestFit="1" customWidth="1"/>
    <col min="7686" max="7686" width="8.85546875" style="2"/>
    <col min="7687" max="7687" width="12.5703125" style="2" customWidth="1"/>
    <col min="7688" max="7940" width="8.85546875" style="2"/>
    <col min="7941" max="7941" width="10.28515625" style="2" bestFit="1" customWidth="1"/>
    <col min="7942" max="7942" width="8.85546875" style="2"/>
    <col min="7943" max="7943" width="12.5703125" style="2" customWidth="1"/>
    <col min="7944" max="8196" width="8.85546875" style="2"/>
    <col min="8197" max="8197" width="10.28515625" style="2" bestFit="1" customWidth="1"/>
    <col min="8198" max="8198" width="8.85546875" style="2"/>
    <col min="8199" max="8199" width="12.5703125" style="2" customWidth="1"/>
    <col min="8200" max="8452" width="8.85546875" style="2"/>
    <col min="8453" max="8453" width="10.28515625" style="2" bestFit="1" customWidth="1"/>
    <col min="8454" max="8454" width="8.85546875" style="2"/>
    <col min="8455" max="8455" width="12.5703125" style="2" customWidth="1"/>
    <col min="8456" max="8708" width="8.85546875" style="2"/>
    <col min="8709" max="8709" width="10.28515625" style="2" bestFit="1" customWidth="1"/>
    <col min="8710" max="8710" width="8.85546875" style="2"/>
    <col min="8711" max="8711" width="12.5703125" style="2" customWidth="1"/>
    <col min="8712" max="8964" width="8.85546875" style="2"/>
    <col min="8965" max="8965" width="10.28515625" style="2" bestFit="1" customWidth="1"/>
    <col min="8966" max="8966" width="8.85546875" style="2"/>
    <col min="8967" max="8967" width="12.5703125" style="2" customWidth="1"/>
    <col min="8968" max="9220" width="8.85546875" style="2"/>
    <col min="9221" max="9221" width="10.28515625" style="2" bestFit="1" customWidth="1"/>
    <col min="9222" max="9222" width="8.85546875" style="2"/>
    <col min="9223" max="9223" width="12.5703125" style="2" customWidth="1"/>
    <col min="9224" max="9476" width="8.85546875" style="2"/>
    <col min="9477" max="9477" width="10.28515625" style="2" bestFit="1" customWidth="1"/>
    <col min="9478" max="9478" width="8.85546875" style="2"/>
    <col min="9479" max="9479" width="12.5703125" style="2" customWidth="1"/>
    <col min="9480" max="9732" width="8.85546875" style="2"/>
    <col min="9733" max="9733" width="10.28515625" style="2" bestFit="1" customWidth="1"/>
    <col min="9734" max="9734" width="8.85546875" style="2"/>
    <col min="9735" max="9735" width="12.5703125" style="2" customWidth="1"/>
    <col min="9736" max="9988" width="8.85546875" style="2"/>
    <col min="9989" max="9989" width="10.28515625" style="2" bestFit="1" customWidth="1"/>
    <col min="9990" max="9990" width="8.85546875" style="2"/>
    <col min="9991" max="9991" width="12.5703125" style="2" customWidth="1"/>
    <col min="9992" max="10244" width="8.85546875" style="2"/>
    <col min="10245" max="10245" width="10.28515625" style="2" bestFit="1" customWidth="1"/>
    <col min="10246" max="10246" width="8.85546875" style="2"/>
    <col min="10247" max="10247" width="12.5703125" style="2" customWidth="1"/>
    <col min="10248" max="10500" width="8.85546875" style="2"/>
    <col min="10501" max="10501" width="10.28515625" style="2" bestFit="1" customWidth="1"/>
    <col min="10502" max="10502" width="8.85546875" style="2"/>
    <col min="10503" max="10503" width="12.5703125" style="2" customWidth="1"/>
    <col min="10504" max="10756" width="8.85546875" style="2"/>
    <col min="10757" max="10757" width="10.28515625" style="2" bestFit="1" customWidth="1"/>
    <col min="10758" max="10758" width="8.85546875" style="2"/>
    <col min="10759" max="10759" width="12.5703125" style="2" customWidth="1"/>
    <col min="10760" max="11012" width="8.85546875" style="2"/>
    <col min="11013" max="11013" width="10.28515625" style="2" bestFit="1" customWidth="1"/>
    <col min="11014" max="11014" width="8.85546875" style="2"/>
    <col min="11015" max="11015" width="12.5703125" style="2" customWidth="1"/>
    <col min="11016" max="11268" width="8.85546875" style="2"/>
    <col min="11269" max="11269" width="10.28515625" style="2" bestFit="1" customWidth="1"/>
    <col min="11270" max="11270" width="8.85546875" style="2"/>
    <col min="11271" max="11271" width="12.5703125" style="2" customWidth="1"/>
    <col min="11272" max="11524" width="8.85546875" style="2"/>
    <col min="11525" max="11525" width="10.28515625" style="2" bestFit="1" customWidth="1"/>
    <col min="11526" max="11526" width="8.85546875" style="2"/>
    <col min="11527" max="11527" width="12.5703125" style="2" customWidth="1"/>
    <col min="11528" max="11780" width="8.85546875" style="2"/>
    <col min="11781" max="11781" width="10.28515625" style="2" bestFit="1" customWidth="1"/>
    <col min="11782" max="11782" width="8.85546875" style="2"/>
    <col min="11783" max="11783" width="12.5703125" style="2" customWidth="1"/>
    <col min="11784" max="12036" width="8.85546875" style="2"/>
    <col min="12037" max="12037" width="10.28515625" style="2" bestFit="1" customWidth="1"/>
    <col min="12038" max="12038" width="8.85546875" style="2"/>
    <col min="12039" max="12039" width="12.5703125" style="2" customWidth="1"/>
    <col min="12040" max="12292" width="8.85546875" style="2"/>
    <col min="12293" max="12293" width="10.28515625" style="2" bestFit="1" customWidth="1"/>
    <col min="12294" max="12294" width="8.85546875" style="2"/>
    <col min="12295" max="12295" width="12.5703125" style="2" customWidth="1"/>
    <col min="12296" max="12548" width="8.85546875" style="2"/>
    <col min="12549" max="12549" width="10.28515625" style="2" bestFit="1" customWidth="1"/>
    <col min="12550" max="12550" width="8.85546875" style="2"/>
    <col min="12551" max="12551" width="12.5703125" style="2" customWidth="1"/>
    <col min="12552" max="12804" width="8.85546875" style="2"/>
    <col min="12805" max="12805" width="10.28515625" style="2" bestFit="1" customWidth="1"/>
    <col min="12806" max="12806" width="8.85546875" style="2"/>
    <col min="12807" max="12807" width="12.5703125" style="2" customWidth="1"/>
    <col min="12808" max="13060" width="8.85546875" style="2"/>
    <col min="13061" max="13061" width="10.28515625" style="2" bestFit="1" customWidth="1"/>
    <col min="13062" max="13062" width="8.85546875" style="2"/>
    <col min="13063" max="13063" width="12.5703125" style="2" customWidth="1"/>
    <col min="13064" max="13316" width="8.85546875" style="2"/>
    <col min="13317" max="13317" width="10.28515625" style="2" bestFit="1" customWidth="1"/>
    <col min="13318" max="13318" width="8.85546875" style="2"/>
    <col min="13319" max="13319" width="12.5703125" style="2" customWidth="1"/>
    <col min="13320" max="13572" width="8.85546875" style="2"/>
    <col min="13573" max="13573" width="10.28515625" style="2" bestFit="1" customWidth="1"/>
    <col min="13574" max="13574" width="8.85546875" style="2"/>
    <col min="13575" max="13575" width="12.5703125" style="2" customWidth="1"/>
    <col min="13576" max="13828" width="8.85546875" style="2"/>
    <col min="13829" max="13829" width="10.28515625" style="2" bestFit="1" customWidth="1"/>
    <col min="13830" max="13830" width="8.85546875" style="2"/>
    <col min="13831" max="13831" width="12.5703125" style="2" customWidth="1"/>
    <col min="13832" max="14084" width="8.85546875" style="2"/>
    <col min="14085" max="14085" width="10.28515625" style="2" bestFit="1" customWidth="1"/>
    <col min="14086" max="14086" width="8.85546875" style="2"/>
    <col min="14087" max="14087" width="12.5703125" style="2" customWidth="1"/>
    <col min="14088" max="14340" width="8.85546875" style="2"/>
    <col min="14341" max="14341" width="10.28515625" style="2" bestFit="1" customWidth="1"/>
    <col min="14342" max="14342" width="8.85546875" style="2"/>
    <col min="14343" max="14343" width="12.5703125" style="2" customWidth="1"/>
    <col min="14344" max="14596" width="8.85546875" style="2"/>
    <col min="14597" max="14597" width="10.28515625" style="2" bestFit="1" customWidth="1"/>
    <col min="14598" max="14598" width="8.85546875" style="2"/>
    <col min="14599" max="14599" width="12.5703125" style="2" customWidth="1"/>
    <col min="14600" max="14852" width="8.85546875" style="2"/>
    <col min="14853" max="14853" width="10.28515625" style="2" bestFit="1" customWidth="1"/>
    <col min="14854" max="14854" width="8.85546875" style="2"/>
    <col min="14855" max="14855" width="12.5703125" style="2" customWidth="1"/>
    <col min="14856" max="15108" width="8.85546875" style="2"/>
    <col min="15109" max="15109" width="10.28515625" style="2" bestFit="1" customWidth="1"/>
    <col min="15110" max="15110" width="8.85546875" style="2"/>
    <col min="15111" max="15111" width="12.5703125" style="2" customWidth="1"/>
    <col min="15112" max="15364" width="8.85546875" style="2"/>
    <col min="15365" max="15365" width="10.28515625" style="2" bestFit="1" customWidth="1"/>
    <col min="15366" max="15366" width="8.85546875" style="2"/>
    <col min="15367" max="15367" width="12.5703125" style="2" customWidth="1"/>
    <col min="15368" max="15620" width="8.85546875" style="2"/>
    <col min="15621" max="15621" width="10.28515625" style="2" bestFit="1" customWidth="1"/>
    <col min="15622" max="15622" width="8.85546875" style="2"/>
    <col min="15623" max="15623" width="12.5703125" style="2" customWidth="1"/>
    <col min="15624" max="15876" width="8.85546875" style="2"/>
    <col min="15877" max="15877" width="10.28515625" style="2" bestFit="1" customWidth="1"/>
    <col min="15878" max="15878" width="8.85546875" style="2"/>
    <col min="15879" max="15879" width="12.5703125" style="2" customWidth="1"/>
    <col min="15880" max="16132" width="8.85546875" style="2"/>
    <col min="16133" max="16133" width="10.28515625" style="2" bestFit="1" customWidth="1"/>
    <col min="16134" max="16134" width="8.85546875" style="2"/>
    <col min="16135" max="16135" width="12.5703125" style="2" customWidth="1"/>
    <col min="16136" max="16384" width="8.85546875" style="2"/>
  </cols>
  <sheetData>
    <row r="1" spans="1:10" ht="15">
      <c r="A1" s="10" t="s">
        <v>0</v>
      </c>
      <c r="B1" s="11"/>
      <c r="C1" s="11"/>
      <c r="D1" s="11"/>
      <c r="E1" s="11"/>
      <c r="F1" s="11"/>
      <c r="G1" s="11"/>
      <c r="H1" s="11"/>
      <c r="I1" s="11"/>
      <c r="J1" s="1"/>
    </row>
    <row r="2" spans="1:10" ht="15">
      <c r="A2" s="6"/>
      <c r="B2" s="6"/>
      <c r="C2" s="6"/>
      <c r="D2" s="6"/>
      <c r="E2" s="6"/>
      <c r="F2" s="6"/>
      <c r="G2" s="6"/>
      <c r="H2" s="6"/>
      <c r="I2" s="6"/>
    </row>
    <row r="3" spans="1:10" ht="15">
      <c r="A3" s="6"/>
      <c r="B3" s="6"/>
      <c r="C3" s="6"/>
      <c r="D3" s="6"/>
      <c r="E3" s="12"/>
      <c r="F3" s="11"/>
      <c r="G3" s="6"/>
      <c r="H3" s="6"/>
      <c r="I3" s="6"/>
    </row>
    <row r="4" spans="1:10" ht="15">
      <c r="A4" s="5" t="s">
        <v>1</v>
      </c>
      <c r="B4" s="6"/>
      <c r="C4" s="6"/>
      <c r="D4" s="6"/>
      <c r="E4" s="6"/>
      <c r="F4" s="6"/>
      <c r="G4" s="6"/>
      <c r="H4" s="6"/>
      <c r="I4" s="6"/>
    </row>
    <row r="5" spans="1:10" ht="15">
      <c r="A5" s="5"/>
      <c r="B5" s="6"/>
      <c r="C5" s="6"/>
      <c r="D5" s="6"/>
      <c r="E5" s="6"/>
      <c r="F5" s="6"/>
      <c r="G5" s="6"/>
      <c r="H5" s="6"/>
      <c r="I5" s="6"/>
    </row>
    <row r="6" spans="1:10" ht="15">
      <c r="A6" s="9" t="s">
        <v>2</v>
      </c>
      <c r="B6" s="6"/>
      <c r="C6" s="6"/>
      <c r="D6" s="6"/>
      <c r="E6" s="6"/>
      <c r="F6" s="6"/>
      <c r="G6" s="6"/>
      <c r="H6" s="6"/>
      <c r="I6" s="6"/>
    </row>
    <row r="7" spans="1:10" ht="15">
      <c r="A7" s="6"/>
      <c r="B7" s="13"/>
      <c r="C7" s="6"/>
      <c r="D7" s="6"/>
      <c r="E7" s="6"/>
      <c r="F7" s="6"/>
      <c r="G7" s="6"/>
      <c r="H7" s="6"/>
      <c r="I7" s="6"/>
    </row>
    <row r="8" spans="1:10" ht="15">
      <c r="A8" s="6"/>
      <c r="B8" s="6"/>
      <c r="C8" s="6"/>
      <c r="D8" s="6"/>
      <c r="E8" s="6"/>
      <c r="F8" s="6"/>
      <c r="G8" s="6"/>
      <c r="H8" s="6"/>
      <c r="I8" s="6"/>
    </row>
    <row r="9" spans="1:10" ht="15">
      <c r="A9" s="8" t="s">
        <v>3</v>
      </c>
      <c r="B9" s="6"/>
      <c r="C9" s="6"/>
      <c r="D9" s="6"/>
      <c r="E9" s="6"/>
      <c r="F9" s="6"/>
      <c r="G9" s="6"/>
      <c r="H9" s="6"/>
      <c r="I9" s="6"/>
    </row>
    <row r="10" spans="1:10" ht="15">
      <c r="A10" s="7"/>
      <c r="B10" s="6"/>
      <c r="C10" s="6"/>
      <c r="D10" s="6"/>
      <c r="E10" s="6"/>
      <c r="F10" s="6"/>
      <c r="G10" s="6"/>
      <c r="H10" s="6"/>
      <c r="I10" s="6"/>
    </row>
    <row r="11" spans="1:10" ht="15">
      <c r="A11" s="7"/>
      <c r="B11" s="6"/>
      <c r="C11" s="6"/>
      <c r="D11" s="6"/>
      <c r="E11" s="6"/>
      <c r="F11" s="6"/>
      <c r="G11" s="6"/>
      <c r="H11" s="6"/>
      <c r="I11" s="6"/>
    </row>
    <row r="12" spans="1:10" ht="15">
      <c r="A12" s="8" t="s">
        <v>4</v>
      </c>
      <c r="B12" s="6"/>
      <c r="C12" s="6"/>
      <c r="D12" s="6"/>
      <c r="E12" s="6"/>
      <c r="F12" s="6"/>
      <c r="G12" s="6"/>
      <c r="H12" s="6"/>
      <c r="I12" s="6"/>
    </row>
    <row r="13" spans="1:10" ht="15">
      <c r="A13" s="7" t="s">
        <v>5</v>
      </c>
      <c r="B13" s="6"/>
      <c r="C13" s="6"/>
      <c r="D13" s="6"/>
      <c r="E13" s="6"/>
      <c r="F13" s="6"/>
      <c r="G13" s="6"/>
      <c r="H13" s="6"/>
      <c r="I13" s="6"/>
    </row>
    <row r="14" spans="1:10" ht="15">
      <c r="A14" s="7" t="s">
        <v>6</v>
      </c>
      <c r="B14" s="6"/>
      <c r="C14" s="6"/>
      <c r="D14" s="6"/>
      <c r="E14" s="6"/>
      <c r="F14" s="6"/>
      <c r="G14" s="6"/>
      <c r="H14" s="6"/>
      <c r="I14" s="6"/>
    </row>
    <row r="15" spans="1:10" ht="15">
      <c r="A15" s="7" t="s">
        <v>7</v>
      </c>
      <c r="B15" s="6"/>
      <c r="C15" s="6"/>
      <c r="D15" s="6"/>
      <c r="E15" s="6"/>
      <c r="F15" s="6"/>
      <c r="G15" s="6"/>
      <c r="H15" s="6"/>
      <c r="I15" s="6"/>
    </row>
    <row r="16" spans="1:10" ht="15">
      <c r="A16" s="7"/>
      <c r="B16" s="6"/>
      <c r="C16" s="6"/>
      <c r="D16" s="6"/>
      <c r="E16" s="6"/>
      <c r="F16" s="6"/>
      <c r="G16" s="6"/>
      <c r="H16" s="6"/>
      <c r="I16" s="6"/>
    </row>
    <row r="17" spans="1:9" ht="15">
      <c r="A17" s="7"/>
      <c r="B17" s="6"/>
      <c r="C17" s="6"/>
      <c r="D17" s="6"/>
      <c r="E17" s="6"/>
      <c r="F17" s="6"/>
      <c r="G17" s="6"/>
      <c r="H17" s="6"/>
      <c r="I17" s="6"/>
    </row>
    <row r="18" spans="1:9" ht="30" customHeight="1">
      <c r="A18" s="14" t="s">
        <v>8</v>
      </c>
      <c r="B18" s="138" t="s">
        <v>9</v>
      </c>
      <c r="C18" s="139"/>
      <c r="D18" s="139"/>
      <c r="E18" s="139"/>
      <c r="F18" s="139"/>
      <c r="G18" s="140"/>
      <c r="H18" s="141" t="s">
        <v>10</v>
      </c>
      <c r="I18" s="142"/>
    </row>
    <row r="19" spans="1:9" ht="58.15" customHeight="1">
      <c r="A19" s="14">
        <v>1</v>
      </c>
      <c r="B19" s="143" t="s">
        <v>11</v>
      </c>
      <c r="C19" s="144"/>
      <c r="D19" s="144"/>
      <c r="E19" s="144"/>
      <c r="F19" s="144"/>
      <c r="G19" s="145"/>
      <c r="H19" s="146">
        <f>'F2-fiksuotos kainos sut (2)'!I55</f>
        <v>0</v>
      </c>
      <c r="I19" s="147"/>
    </row>
    <row r="20" spans="1:9" ht="15">
      <c r="A20" s="6"/>
      <c r="B20" s="6"/>
      <c r="C20" s="6"/>
      <c r="D20" s="6"/>
      <c r="E20" s="6"/>
      <c r="F20" s="6"/>
      <c r="G20" s="6"/>
      <c r="H20" s="18"/>
      <c r="I20" s="18"/>
    </row>
    <row r="21" spans="1:9" ht="30" customHeight="1">
      <c r="A21" s="6"/>
      <c r="B21" s="6"/>
      <c r="C21" s="16"/>
      <c r="D21" s="127" t="s">
        <v>12</v>
      </c>
      <c r="E21" s="127"/>
      <c r="F21" s="127"/>
      <c r="G21" s="127"/>
      <c r="H21" s="137">
        <f>ROUND(H19*'skaiciavimuose_naudojami%'!$C$3/100,2)</f>
        <v>0</v>
      </c>
      <c r="I21" s="137"/>
    </row>
    <row r="22" spans="1:9" ht="30" customHeight="1">
      <c r="A22" s="6"/>
      <c r="B22" s="6"/>
      <c r="C22" s="16"/>
      <c r="D22" s="127" t="s">
        <v>13</v>
      </c>
      <c r="E22" s="128"/>
      <c r="F22" s="128"/>
      <c r="G22" s="128"/>
      <c r="H22" s="129">
        <f>ROUND(H19+H21,2)</f>
        <v>0</v>
      </c>
      <c r="I22" s="129"/>
    </row>
    <row r="23" spans="1:9" ht="30" customHeight="1">
      <c r="A23" s="6"/>
      <c r="B23" s="6"/>
      <c r="C23" s="16"/>
      <c r="D23" s="127" t="s">
        <v>14</v>
      </c>
      <c r="E23" s="127"/>
      <c r="F23" s="127"/>
      <c r="G23" s="127"/>
      <c r="H23" s="130">
        <f>ROUND(H22*'skaiciavimuose_naudojami%'!$C$4/100,2)</f>
        <v>0</v>
      </c>
      <c r="I23" s="130"/>
    </row>
    <row r="24" spans="1:9" ht="30" customHeight="1">
      <c r="A24" s="6"/>
      <c r="B24" s="6"/>
      <c r="C24" s="16"/>
      <c r="D24" s="132" t="s">
        <v>15</v>
      </c>
      <c r="E24" s="133"/>
      <c r="F24" s="133"/>
      <c r="G24" s="134"/>
      <c r="H24" s="135">
        <f>'F2-fiksuotos kainos sut (2)'!I58</f>
        <v>0</v>
      </c>
      <c r="I24" s="136"/>
    </row>
    <row r="25" spans="1:9" ht="30" customHeight="1">
      <c r="A25" s="6"/>
      <c r="B25" s="6"/>
      <c r="C25" s="6"/>
      <c r="D25" s="127" t="s">
        <v>16</v>
      </c>
      <c r="E25" s="127"/>
      <c r="F25" s="127"/>
      <c r="G25" s="127"/>
      <c r="H25" s="131">
        <f>H22-H23-H24</f>
        <v>0</v>
      </c>
      <c r="I25" s="131"/>
    </row>
    <row r="26" spans="1:9" ht="15" customHeight="1">
      <c r="A26" s="6"/>
      <c r="B26" s="6"/>
      <c r="C26" s="6"/>
      <c r="D26" s="17"/>
      <c r="E26" s="17"/>
      <c r="F26" s="17"/>
      <c r="G26" s="17"/>
      <c r="H26" s="15"/>
      <c r="I26" s="15"/>
    </row>
    <row r="27" spans="1:9" ht="15" customHeight="1">
      <c r="A27" s="20" t="s">
        <v>17</v>
      </c>
      <c r="B27"/>
      <c r="C27"/>
      <c r="D27"/>
      <c r="E27" s="17"/>
      <c r="F27" s="17"/>
      <c r="G27" s="17"/>
      <c r="H27" s="15"/>
      <c r="I27" s="15"/>
    </row>
    <row r="28" spans="1:9" ht="15" customHeight="1">
      <c r="A28"/>
      <c r="B28"/>
      <c r="C28"/>
      <c r="D28" s="20" t="s">
        <v>18</v>
      </c>
      <c r="E28" s="17"/>
      <c r="F28" s="17"/>
      <c r="G28" s="17"/>
      <c r="H28" s="15"/>
      <c r="I28" s="15"/>
    </row>
    <row r="29" spans="1:9" ht="15">
      <c r="A29" s="6"/>
      <c r="B29" s="6"/>
      <c r="C29" s="6"/>
      <c r="D29" s="17"/>
      <c r="E29" s="17"/>
      <c r="F29" s="17"/>
      <c r="G29" s="17"/>
      <c r="H29" s="15"/>
      <c r="I29" s="15"/>
    </row>
    <row r="30" spans="1:9" ht="15">
      <c r="A30" s="6"/>
      <c r="B30" s="6"/>
      <c r="C30" s="6"/>
      <c r="D30" s="17"/>
      <c r="E30" s="17"/>
      <c r="F30" s="17"/>
      <c r="G30" s="17"/>
      <c r="H30" s="15"/>
      <c r="I30" s="15"/>
    </row>
    <row r="31" spans="1:9" ht="15">
      <c r="A31" s="6"/>
      <c r="B31" s="6"/>
      <c r="C31" s="6"/>
      <c r="D31" s="17"/>
      <c r="E31" s="17"/>
      <c r="F31" s="17"/>
      <c r="G31" s="17"/>
      <c r="H31" s="15"/>
      <c r="I31" s="15"/>
    </row>
    <row r="32" spans="1:9" ht="15">
      <c r="A32" s="20" t="s">
        <v>19</v>
      </c>
      <c r="B32"/>
      <c r="C32"/>
      <c r="D32"/>
      <c r="E32" s="17"/>
      <c r="F32" s="17"/>
      <c r="G32" s="17"/>
      <c r="H32" s="15"/>
      <c r="I32" s="15"/>
    </row>
    <row r="33" spans="1:9" ht="15">
      <c r="A33" s="20" t="s">
        <v>20</v>
      </c>
      <c r="B33"/>
      <c r="C33"/>
      <c r="D33"/>
      <c r="E33" s="17"/>
      <c r="F33" s="17"/>
      <c r="G33" s="17"/>
      <c r="H33" s="6"/>
      <c r="I33" s="6"/>
    </row>
    <row r="34" spans="1:9" ht="15">
      <c r="A34"/>
      <c r="B34"/>
      <c r="C34"/>
      <c r="D34" s="20" t="s">
        <v>21</v>
      </c>
      <c r="E34" s="17"/>
      <c r="F34" s="17"/>
      <c r="G34" s="17"/>
      <c r="H34" s="6"/>
      <c r="I34" s="6"/>
    </row>
    <row r="35" spans="1:9" ht="15">
      <c r="A35" s="6"/>
      <c r="B35" s="6"/>
      <c r="C35" s="6"/>
      <c r="D35" s="17"/>
      <c r="E35" s="17"/>
      <c r="F35" s="17"/>
      <c r="G35" s="17"/>
      <c r="H35" s="6"/>
      <c r="I35" s="6"/>
    </row>
    <row r="36" spans="1:9" ht="15">
      <c r="A36" s="20" t="s">
        <v>22</v>
      </c>
      <c r="B36" s="6"/>
      <c r="C36" s="6"/>
      <c r="D36" s="17"/>
      <c r="E36" s="17"/>
      <c r="F36" s="17"/>
      <c r="G36" s="17"/>
      <c r="H36" s="6"/>
      <c r="I36" s="6"/>
    </row>
    <row r="37" spans="1:9" ht="15">
      <c r="A37" s="20" t="s">
        <v>23</v>
      </c>
      <c r="D37" s="3"/>
      <c r="E37" s="3"/>
      <c r="F37" s="3"/>
      <c r="G37" s="3"/>
    </row>
    <row r="38" spans="1:9">
      <c r="A38" s="1" t="s">
        <v>21</v>
      </c>
      <c r="B38" s="1"/>
      <c r="C38" s="1"/>
      <c r="D38" s="1"/>
      <c r="E38" s="1"/>
      <c r="F38" s="1"/>
      <c r="G38" s="1"/>
      <c r="H38" s="1"/>
      <c r="I38" s="1"/>
    </row>
    <row r="40" spans="1:9" ht="37.15" customHeight="1">
      <c r="A40" s="126" t="s">
        <v>24</v>
      </c>
      <c r="B40" s="126"/>
      <c r="C40" s="126"/>
      <c r="D40" s="126"/>
      <c r="E40" s="126"/>
      <c r="F40" s="126"/>
      <c r="G40" s="126"/>
      <c r="H40" s="126"/>
    </row>
    <row r="41" spans="1:9" ht="192" customHeight="1">
      <c r="A41" s="125" t="s">
        <v>25</v>
      </c>
      <c r="B41" s="126" t="s">
        <v>26</v>
      </c>
      <c r="C41" s="126"/>
      <c r="D41" s="126"/>
      <c r="E41" s="126"/>
      <c r="F41" s="126"/>
      <c r="G41" s="126"/>
      <c r="H41" s="126"/>
      <c r="I41" s="126"/>
    </row>
  </sheetData>
  <mergeCells count="16">
    <mergeCell ref="D21:G21"/>
    <mergeCell ref="H21:I21"/>
    <mergeCell ref="B18:G18"/>
    <mergeCell ref="H18:I18"/>
    <mergeCell ref="B19:G19"/>
    <mergeCell ref="H19:I19"/>
    <mergeCell ref="A40:H40"/>
    <mergeCell ref="B41:I41"/>
    <mergeCell ref="D22:G22"/>
    <mergeCell ref="H22:I22"/>
    <mergeCell ref="D23:G23"/>
    <mergeCell ref="H23:I23"/>
    <mergeCell ref="D25:G25"/>
    <mergeCell ref="H25:I25"/>
    <mergeCell ref="D24:G24"/>
    <mergeCell ref="H24:I24"/>
  </mergeCells>
  <conditionalFormatting sqref="B7">
    <cfRule type="cellIs" dxfId="0" priority="1" stopIfTrue="1" operator="equal">
      <formula>0</formula>
    </cfRule>
  </conditionalFormatting>
  <printOptions horizontalCentered="1"/>
  <pageMargins left="0.23622047244094491" right="0" top="0.3937007874015748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00169-C655-43E6-B647-8845809F1A78}">
  <sheetPr>
    <pageSetUpPr fitToPage="1"/>
  </sheetPr>
  <dimension ref="A1:L87"/>
  <sheetViews>
    <sheetView zoomScaleNormal="100" workbookViewId="0">
      <selection activeCell="C2" sqref="C2"/>
    </sheetView>
  </sheetViews>
  <sheetFormatPr defaultColWidth="9.140625" defaultRowHeight="12"/>
  <cols>
    <col min="1" max="1" width="6.7109375" style="23" customWidth="1"/>
    <col min="2" max="2" width="50.140625" style="23" customWidth="1"/>
    <col min="3" max="3" width="27" style="23" customWidth="1"/>
    <col min="4" max="4" width="12.7109375" style="23" customWidth="1"/>
    <col min="5" max="5" width="14.28515625" style="23" customWidth="1"/>
    <col min="6" max="6" width="12.7109375" style="23" customWidth="1"/>
    <col min="7" max="7" width="14.28515625" style="23" customWidth="1"/>
    <col min="8" max="8" width="12.7109375" style="23" customWidth="1"/>
    <col min="9" max="9" width="14.28515625" style="23" customWidth="1"/>
    <col min="10" max="16384" width="9.140625" style="23"/>
  </cols>
  <sheetData>
    <row r="1" spans="1:9">
      <c r="C1" s="24"/>
      <c r="F1" s="25"/>
      <c r="G1" s="26"/>
      <c r="H1" s="25"/>
      <c r="I1" s="26"/>
    </row>
    <row r="2" spans="1:9">
      <c r="A2" s="27" t="s">
        <v>27</v>
      </c>
      <c r="B2" s="27"/>
      <c r="C2" s="27"/>
      <c r="D2" s="27"/>
      <c r="E2" s="27"/>
      <c r="F2" s="27"/>
      <c r="G2" s="27"/>
      <c r="H2" s="27"/>
      <c r="I2" s="27"/>
    </row>
    <row r="3" spans="1:9" ht="15">
      <c r="A3" s="28" t="s">
        <v>28</v>
      </c>
      <c r="B3" s="29"/>
      <c r="C3" s="29"/>
      <c r="D3" s="27"/>
      <c r="E3" s="30"/>
      <c r="F3" s="27"/>
      <c r="G3" s="30"/>
      <c r="H3" s="27"/>
      <c r="I3" s="30"/>
    </row>
    <row r="4" spans="1:9" ht="15">
      <c r="A4" s="31" t="s">
        <v>29</v>
      </c>
      <c r="B4" s="25"/>
      <c r="C4" s="32"/>
      <c r="D4" s="32"/>
      <c r="E4" s="32"/>
      <c r="F4" s="32"/>
      <c r="G4" s="32"/>
      <c r="H4" s="32"/>
      <c r="I4" s="32"/>
    </row>
    <row r="5" spans="1:9">
      <c r="A5" s="25"/>
      <c r="B5" s="25"/>
      <c r="C5" s="25"/>
    </row>
    <row r="6" spans="1:9" ht="15">
      <c r="A6" s="149" t="s">
        <v>30</v>
      </c>
      <c r="B6" s="149"/>
      <c r="C6" s="149"/>
      <c r="D6" s="149"/>
      <c r="E6" s="33"/>
      <c r="F6" s="33"/>
      <c r="G6" s="33"/>
      <c r="H6" s="33"/>
      <c r="I6" s="33"/>
    </row>
    <row r="7" spans="1:9">
      <c r="D7" s="25"/>
      <c r="E7" s="26"/>
      <c r="F7" s="25"/>
      <c r="G7" s="26"/>
      <c r="H7" s="25"/>
      <c r="I7" s="26"/>
    </row>
    <row r="8" spans="1:9">
      <c r="A8" s="25" t="s">
        <v>31</v>
      </c>
      <c r="B8" s="25"/>
      <c r="C8" s="32"/>
      <c r="D8" s="32"/>
      <c r="E8" s="32"/>
      <c r="F8" s="32"/>
      <c r="G8" s="32"/>
      <c r="H8" s="32"/>
      <c r="I8" s="32"/>
    </row>
    <row r="9" spans="1:9">
      <c r="A9" s="25"/>
      <c r="B9" s="25"/>
      <c r="C9" s="25"/>
    </row>
    <row r="10" spans="1:9">
      <c r="A10" s="25" t="s">
        <v>32</v>
      </c>
      <c r="B10" s="25"/>
      <c r="C10" s="33"/>
      <c r="D10" s="33"/>
      <c r="E10" s="33"/>
      <c r="F10" s="33"/>
      <c r="G10" s="33"/>
      <c r="H10" s="33"/>
      <c r="I10" s="33"/>
    </row>
    <row r="11" spans="1:9">
      <c r="A11" s="25"/>
      <c r="B11" s="25"/>
      <c r="C11" s="25"/>
    </row>
    <row r="12" spans="1:9">
      <c r="A12" s="34"/>
      <c r="B12" s="34"/>
      <c r="C12" s="34"/>
      <c r="D12" s="34"/>
      <c r="E12" s="34"/>
      <c r="F12" s="34"/>
      <c r="G12" s="34"/>
      <c r="H12" s="34"/>
      <c r="I12" s="34"/>
    </row>
    <row r="13" spans="1:9">
      <c r="A13" s="35" t="s">
        <v>33</v>
      </c>
      <c r="B13" s="36"/>
      <c r="C13" s="36"/>
      <c r="D13" s="36"/>
      <c r="E13" s="36"/>
      <c r="F13" s="36"/>
      <c r="G13" s="36"/>
      <c r="H13" s="36"/>
      <c r="I13" s="36"/>
    </row>
    <row r="14" spans="1:9" ht="12.75" thickBot="1"/>
    <row r="15" spans="1:9" ht="12" customHeight="1">
      <c r="A15" s="155" t="s">
        <v>34</v>
      </c>
      <c r="B15" s="158" t="s">
        <v>35</v>
      </c>
      <c r="C15" s="161" t="s">
        <v>36</v>
      </c>
      <c r="D15" s="164" t="s">
        <v>37</v>
      </c>
      <c r="E15" s="165"/>
      <c r="F15" s="165"/>
      <c r="G15" s="165"/>
      <c r="H15" s="165"/>
      <c r="I15" s="166"/>
    </row>
    <row r="16" spans="1:9" ht="43.15" customHeight="1">
      <c r="A16" s="156"/>
      <c r="B16" s="159"/>
      <c r="C16" s="162"/>
      <c r="D16" s="167" t="s">
        <v>38</v>
      </c>
      <c r="E16" s="168"/>
      <c r="F16" s="167" t="s">
        <v>39</v>
      </c>
      <c r="G16" s="168"/>
      <c r="H16" s="167" t="s">
        <v>40</v>
      </c>
      <c r="I16" s="168"/>
    </row>
    <row r="17" spans="1:12" ht="36.75" thickBot="1">
      <c r="A17" s="157"/>
      <c r="B17" s="160"/>
      <c r="C17" s="163"/>
      <c r="D17" s="39" t="s">
        <v>41</v>
      </c>
      <c r="E17" s="40" t="s">
        <v>42</v>
      </c>
      <c r="F17" s="39" t="s">
        <v>41</v>
      </c>
      <c r="G17" s="40" t="s">
        <v>42</v>
      </c>
      <c r="H17" s="39" t="s">
        <v>41</v>
      </c>
      <c r="I17" s="40" t="s">
        <v>42</v>
      </c>
    </row>
    <row r="18" spans="1:12">
      <c r="A18" s="41">
        <v>1</v>
      </c>
      <c r="B18" s="38">
        <v>2</v>
      </c>
      <c r="C18" s="42">
        <v>3</v>
      </c>
      <c r="D18" s="41">
        <v>4</v>
      </c>
      <c r="E18" s="43">
        <v>5</v>
      </c>
      <c r="F18" s="44">
        <v>6</v>
      </c>
      <c r="G18" s="45">
        <v>7</v>
      </c>
      <c r="H18" s="41">
        <v>8</v>
      </c>
      <c r="I18" s="43">
        <v>9</v>
      </c>
    </row>
    <row r="19" spans="1:12">
      <c r="A19" s="46">
        <v>1</v>
      </c>
      <c r="B19" s="47"/>
      <c r="C19" s="42"/>
      <c r="D19" s="48"/>
      <c r="E19" s="49"/>
      <c r="F19" s="50"/>
      <c r="G19" s="51"/>
      <c r="H19" s="48"/>
      <c r="I19" s="49"/>
    </row>
    <row r="20" spans="1:12" ht="15">
      <c r="A20" s="52">
        <v>2</v>
      </c>
      <c r="B20" s="53"/>
      <c r="C20" s="54"/>
      <c r="D20" s="117">
        <f>F20+H20</f>
        <v>0</v>
      </c>
      <c r="E20" s="118">
        <f>ROUND(C20*D20,2)</f>
        <v>0</v>
      </c>
      <c r="F20" s="55">
        <v>0</v>
      </c>
      <c r="G20" s="121">
        <f>ROUND(F20*C20,2)</f>
        <v>0</v>
      </c>
      <c r="H20" s="55">
        <v>0</v>
      </c>
      <c r="I20" s="118">
        <f>ROUND(H20*C20,2)</f>
        <v>0</v>
      </c>
      <c r="L20" s="56"/>
    </row>
    <row r="21" spans="1:12" ht="15">
      <c r="A21" s="52">
        <v>3</v>
      </c>
      <c r="B21" s="53"/>
      <c r="C21" s="54"/>
      <c r="D21" s="117">
        <f t="shared" ref="D21:D53" si="0">F21+H21</f>
        <v>0</v>
      </c>
      <c r="E21" s="118">
        <f t="shared" ref="E21:E53" si="1">ROUND(C21*D21,2)</f>
        <v>0</v>
      </c>
      <c r="F21" s="55">
        <v>0</v>
      </c>
      <c r="G21" s="121">
        <f t="shared" ref="G21:G53" si="2">ROUND(F21*C21,2)</f>
        <v>0</v>
      </c>
      <c r="H21" s="55">
        <v>0</v>
      </c>
      <c r="I21" s="118">
        <f t="shared" ref="I21:I53" si="3">ROUND(H21*C21,2)</f>
        <v>0</v>
      </c>
      <c r="L21" s="56"/>
    </row>
    <row r="22" spans="1:12" ht="15">
      <c r="A22" s="52" t="s">
        <v>43</v>
      </c>
      <c r="B22" s="53"/>
      <c r="C22" s="54"/>
      <c r="D22" s="117">
        <f t="shared" si="0"/>
        <v>0</v>
      </c>
      <c r="E22" s="118">
        <f t="shared" si="1"/>
        <v>0</v>
      </c>
      <c r="F22" s="55">
        <v>0</v>
      </c>
      <c r="G22" s="121">
        <f t="shared" si="2"/>
        <v>0</v>
      </c>
      <c r="H22" s="55">
        <v>0</v>
      </c>
      <c r="I22" s="118">
        <f t="shared" si="3"/>
        <v>0</v>
      </c>
      <c r="L22" s="56"/>
    </row>
    <row r="23" spans="1:12" ht="15">
      <c r="A23" s="52"/>
      <c r="B23" s="53"/>
      <c r="C23" s="54"/>
      <c r="D23" s="117">
        <f t="shared" si="0"/>
        <v>0</v>
      </c>
      <c r="E23" s="118">
        <f t="shared" si="1"/>
        <v>0</v>
      </c>
      <c r="F23" s="55">
        <v>0</v>
      </c>
      <c r="G23" s="121">
        <f t="shared" si="2"/>
        <v>0</v>
      </c>
      <c r="H23" s="55">
        <v>0</v>
      </c>
      <c r="I23" s="118">
        <f t="shared" si="3"/>
        <v>0</v>
      </c>
      <c r="L23" s="56"/>
    </row>
    <row r="24" spans="1:12" ht="15">
      <c r="A24" s="52"/>
      <c r="B24" s="53"/>
      <c r="C24" s="54"/>
      <c r="D24" s="117">
        <f t="shared" si="0"/>
        <v>0</v>
      </c>
      <c r="E24" s="118">
        <f t="shared" si="1"/>
        <v>0</v>
      </c>
      <c r="F24" s="55">
        <v>0</v>
      </c>
      <c r="G24" s="121">
        <f t="shared" si="2"/>
        <v>0</v>
      </c>
      <c r="H24" s="55">
        <v>0</v>
      </c>
      <c r="I24" s="118">
        <f t="shared" si="3"/>
        <v>0</v>
      </c>
      <c r="L24" s="56"/>
    </row>
    <row r="25" spans="1:12" ht="15">
      <c r="A25" s="52"/>
      <c r="B25" s="53"/>
      <c r="C25" s="54"/>
      <c r="D25" s="117">
        <f t="shared" si="0"/>
        <v>0</v>
      </c>
      <c r="E25" s="118">
        <f t="shared" si="1"/>
        <v>0</v>
      </c>
      <c r="F25" s="55">
        <v>0</v>
      </c>
      <c r="G25" s="121">
        <f t="shared" si="2"/>
        <v>0</v>
      </c>
      <c r="H25" s="55">
        <v>0</v>
      </c>
      <c r="I25" s="118">
        <f t="shared" si="3"/>
        <v>0</v>
      </c>
      <c r="L25" s="56"/>
    </row>
    <row r="26" spans="1:12" ht="15">
      <c r="A26" s="52"/>
      <c r="B26" s="53"/>
      <c r="C26" s="54"/>
      <c r="D26" s="117">
        <f t="shared" si="0"/>
        <v>0</v>
      </c>
      <c r="E26" s="118">
        <f t="shared" si="1"/>
        <v>0</v>
      </c>
      <c r="F26" s="55">
        <v>0</v>
      </c>
      <c r="G26" s="121">
        <f t="shared" si="2"/>
        <v>0</v>
      </c>
      <c r="H26" s="55">
        <v>0</v>
      </c>
      <c r="I26" s="118">
        <f t="shared" si="3"/>
        <v>0</v>
      </c>
      <c r="L26" s="56"/>
    </row>
    <row r="27" spans="1:12" ht="15">
      <c r="A27" s="52"/>
      <c r="B27" s="53"/>
      <c r="C27" s="54"/>
      <c r="D27" s="117">
        <f t="shared" si="0"/>
        <v>0</v>
      </c>
      <c r="E27" s="118">
        <f t="shared" si="1"/>
        <v>0</v>
      </c>
      <c r="F27" s="55">
        <v>0</v>
      </c>
      <c r="G27" s="121">
        <f t="shared" si="2"/>
        <v>0</v>
      </c>
      <c r="H27" s="55">
        <v>0</v>
      </c>
      <c r="I27" s="118">
        <f t="shared" si="3"/>
        <v>0</v>
      </c>
      <c r="L27" s="56"/>
    </row>
    <row r="28" spans="1:12" ht="15">
      <c r="A28" s="52"/>
      <c r="B28" s="53"/>
      <c r="C28" s="54"/>
      <c r="D28" s="117">
        <f t="shared" si="0"/>
        <v>0</v>
      </c>
      <c r="E28" s="118">
        <f t="shared" si="1"/>
        <v>0</v>
      </c>
      <c r="F28" s="55">
        <v>0</v>
      </c>
      <c r="G28" s="121">
        <f t="shared" si="2"/>
        <v>0</v>
      </c>
      <c r="H28" s="55">
        <v>0</v>
      </c>
      <c r="I28" s="118">
        <f t="shared" si="3"/>
        <v>0</v>
      </c>
      <c r="L28" s="56"/>
    </row>
    <row r="29" spans="1:12" ht="15">
      <c r="A29" s="52"/>
      <c r="B29" s="53"/>
      <c r="C29" s="54"/>
      <c r="D29" s="117">
        <f t="shared" si="0"/>
        <v>0</v>
      </c>
      <c r="E29" s="118">
        <f t="shared" si="1"/>
        <v>0</v>
      </c>
      <c r="F29" s="55">
        <v>0</v>
      </c>
      <c r="G29" s="121">
        <f t="shared" si="2"/>
        <v>0</v>
      </c>
      <c r="H29" s="55">
        <v>0</v>
      </c>
      <c r="I29" s="118">
        <f t="shared" si="3"/>
        <v>0</v>
      </c>
      <c r="L29" s="56"/>
    </row>
    <row r="30" spans="1:12" ht="15">
      <c r="A30" s="52"/>
      <c r="B30" s="53"/>
      <c r="C30" s="54"/>
      <c r="D30" s="117">
        <f t="shared" si="0"/>
        <v>0</v>
      </c>
      <c r="E30" s="118">
        <f t="shared" si="1"/>
        <v>0</v>
      </c>
      <c r="F30" s="55">
        <v>0</v>
      </c>
      <c r="G30" s="121">
        <f t="shared" si="2"/>
        <v>0</v>
      </c>
      <c r="H30" s="55">
        <v>0</v>
      </c>
      <c r="I30" s="118">
        <f t="shared" si="3"/>
        <v>0</v>
      </c>
      <c r="L30" s="56"/>
    </row>
    <row r="31" spans="1:12" ht="15">
      <c r="A31" s="52"/>
      <c r="B31" s="53"/>
      <c r="C31" s="54"/>
      <c r="D31" s="117">
        <f t="shared" si="0"/>
        <v>0</v>
      </c>
      <c r="E31" s="118">
        <f t="shared" si="1"/>
        <v>0</v>
      </c>
      <c r="F31" s="55">
        <v>0</v>
      </c>
      <c r="G31" s="121">
        <f t="shared" si="2"/>
        <v>0</v>
      </c>
      <c r="H31" s="55">
        <v>0</v>
      </c>
      <c r="I31" s="118">
        <f t="shared" si="3"/>
        <v>0</v>
      </c>
      <c r="L31" s="56"/>
    </row>
    <row r="32" spans="1:12" ht="15">
      <c r="A32" s="52"/>
      <c r="B32" s="53"/>
      <c r="C32" s="54"/>
      <c r="D32" s="117">
        <f t="shared" si="0"/>
        <v>0</v>
      </c>
      <c r="E32" s="118">
        <f t="shared" si="1"/>
        <v>0</v>
      </c>
      <c r="F32" s="55">
        <v>0</v>
      </c>
      <c r="G32" s="121">
        <f t="shared" si="2"/>
        <v>0</v>
      </c>
      <c r="H32" s="55">
        <v>0</v>
      </c>
      <c r="I32" s="118">
        <f t="shared" si="3"/>
        <v>0</v>
      </c>
      <c r="L32" s="56"/>
    </row>
    <row r="33" spans="1:12" ht="15">
      <c r="A33" s="52"/>
      <c r="B33" s="53"/>
      <c r="C33" s="54"/>
      <c r="D33" s="117">
        <f t="shared" si="0"/>
        <v>0</v>
      </c>
      <c r="E33" s="118">
        <f t="shared" si="1"/>
        <v>0</v>
      </c>
      <c r="F33" s="55">
        <v>0</v>
      </c>
      <c r="G33" s="121">
        <f t="shared" si="2"/>
        <v>0</v>
      </c>
      <c r="H33" s="55">
        <v>0</v>
      </c>
      <c r="I33" s="118">
        <f t="shared" si="3"/>
        <v>0</v>
      </c>
      <c r="L33" s="56"/>
    </row>
    <row r="34" spans="1:12" ht="15">
      <c r="A34" s="52"/>
      <c r="B34" s="53"/>
      <c r="C34" s="54"/>
      <c r="D34" s="117">
        <f t="shared" si="0"/>
        <v>0</v>
      </c>
      <c r="E34" s="118">
        <f t="shared" si="1"/>
        <v>0</v>
      </c>
      <c r="F34" s="55">
        <v>0</v>
      </c>
      <c r="G34" s="121">
        <f t="shared" si="2"/>
        <v>0</v>
      </c>
      <c r="H34" s="55">
        <v>0</v>
      </c>
      <c r="I34" s="118">
        <f t="shared" si="3"/>
        <v>0</v>
      </c>
      <c r="L34" s="56"/>
    </row>
    <row r="35" spans="1:12" ht="15">
      <c r="A35" s="52"/>
      <c r="B35" s="53"/>
      <c r="C35" s="54"/>
      <c r="D35" s="117">
        <f t="shared" si="0"/>
        <v>0</v>
      </c>
      <c r="E35" s="118">
        <f t="shared" si="1"/>
        <v>0</v>
      </c>
      <c r="F35" s="55">
        <v>0</v>
      </c>
      <c r="G35" s="121">
        <f t="shared" si="2"/>
        <v>0</v>
      </c>
      <c r="H35" s="55">
        <v>0</v>
      </c>
      <c r="I35" s="118">
        <f t="shared" si="3"/>
        <v>0</v>
      </c>
      <c r="L35" s="56"/>
    </row>
    <row r="36" spans="1:12" ht="15">
      <c r="A36" s="52"/>
      <c r="B36" s="53"/>
      <c r="C36" s="54"/>
      <c r="D36" s="117">
        <f t="shared" si="0"/>
        <v>0</v>
      </c>
      <c r="E36" s="118">
        <f t="shared" si="1"/>
        <v>0</v>
      </c>
      <c r="F36" s="55">
        <v>0</v>
      </c>
      <c r="G36" s="121">
        <f t="shared" si="2"/>
        <v>0</v>
      </c>
      <c r="H36" s="55">
        <v>0</v>
      </c>
      <c r="I36" s="118">
        <f t="shared" si="3"/>
        <v>0</v>
      </c>
      <c r="L36" s="56"/>
    </row>
    <row r="37" spans="1:12" ht="15">
      <c r="A37" s="52"/>
      <c r="B37" s="53"/>
      <c r="C37" s="54"/>
      <c r="D37" s="117">
        <f t="shared" si="0"/>
        <v>0</v>
      </c>
      <c r="E37" s="118">
        <f t="shared" si="1"/>
        <v>0</v>
      </c>
      <c r="F37" s="55">
        <v>0</v>
      </c>
      <c r="G37" s="121">
        <f t="shared" si="2"/>
        <v>0</v>
      </c>
      <c r="H37" s="55">
        <v>0</v>
      </c>
      <c r="I37" s="118">
        <f t="shared" si="3"/>
        <v>0</v>
      </c>
      <c r="L37" s="56"/>
    </row>
    <row r="38" spans="1:12" ht="15">
      <c r="A38" s="52"/>
      <c r="B38" s="53"/>
      <c r="C38" s="54"/>
      <c r="D38" s="117">
        <f t="shared" si="0"/>
        <v>0</v>
      </c>
      <c r="E38" s="118">
        <f t="shared" si="1"/>
        <v>0</v>
      </c>
      <c r="F38" s="55">
        <v>0</v>
      </c>
      <c r="G38" s="121">
        <f t="shared" si="2"/>
        <v>0</v>
      </c>
      <c r="H38" s="55">
        <v>0</v>
      </c>
      <c r="I38" s="118">
        <f t="shared" si="3"/>
        <v>0</v>
      </c>
      <c r="L38" s="56"/>
    </row>
    <row r="39" spans="1:12" ht="15">
      <c r="A39" s="52"/>
      <c r="B39" s="53"/>
      <c r="C39" s="54"/>
      <c r="D39" s="117">
        <f t="shared" si="0"/>
        <v>0</v>
      </c>
      <c r="E39" s="118">
        <f t="shared" si="1"/>
        <v>0</v>
      </c>
      <c r="F39" s="55">
        <v>0</v>
      </c>
      <c r="G39" s="121">
        <f t="shared" si="2"/>
        <v>0</v>
      </c>
      <c r="H39" s="55">
        <v>0</v>
      </c>
      <c r="I39" s="118">
        <f t="shared" si="3"/>
        <v>0</v>
      </c>
      <c r="L39" s="56"/>
    </row>
    <row r="40" spans="1:12" ht="15">
      <c r="A40" s="52"/>
      <c r="B40" s="53"/>
      <c r="C40" s="54"/>
      <c r="D40" s="117">
        <f t="shared" si="0"/>
        <v>0</v>
      </c>
      <c r="E40" s="118">
        <f t="shared" si="1"/>
        <v>0</v>
      </c>
      <c r="F40" s="55">
        <v>0</v>
      </c>
      <c r="G40" s="121">
        <f t="shared" si="2"/>
        <v>0</v>
      </c>
      <c r="H40" s="55">
        <v>0</v>
      </c>
      <c r="I40" s="118">
        <f t="shared" si="3"/>
        <v>0</v>
      </c>
      <c r="L40" s="56"/>
    </row>
    <row r="41" spans="1:12" ht="15">
      <c r="A41" s="52"/>
      <c r="B41" s="53"/>
      <c r="C41" s="54"/>
      <c r="D41" s="117">
        <f t="shared" si="0"/>
        <v>0</v>
      </c>
      <c r="E41" s="118">
        <f t="shared" si="1"/>
        <v>0</v>
      </c>
      <c r="F41" s="55">
        <v>0</v>
      </c>
      <c r="G41" s="121">
        <f t="shared" si="2"/>
        <v>0</v>
      </c>
      <c r="H41" s="55">
        <v>0</v>
      </c>
      <c r="I41" s="118">
        <f t="shared" si="3"/>
        <v>0</v>
      </c>
      <c r="L41" s="56"/>
    </row>
    <row r="42" spans="1:12" ht="15">
      <c r="A42" s="52"/>
      <c r="B42" s="53"/>
      <c r="C42" s="54"/>
      <c r="D42" s="117">
        <f t="shared" si="0"/>
        <v>0</v>
      </c>
      <c r="E42" s="118">
        <f t="shared" si="1"/>
        <v>0</v>
      </c>
      <c r="F42" s="55">
        <v>0</v>
      </c>
      <c r="G42" s="121">
        <f t="shared" si="2"/>
        <v>0</v>
      </c>
      <c r="H42" s="55">
        <v>0</v>
      </c>
      <c r="I42" s="118">
        <f t="shared" si="3"/>
        <v>0</v>
      </c>
      <c r="L42" s="56"/>
    </row>
    <row r="43" spans="1:12" ht="15">
      <c r="A43" s="52"/>
      <c r="B43" s="53"/>
      <c r="C43" s="54"/>
      <c r="D43" s="117">
        <f t="shared" si="0"/>
        <v>0</v>
      </c>
      <c r="E43" s="118">
        <f t="shared" si="1"/>
        <v>0</v>
      </c>
      <c r="F43" s="55">
        <v>0</v>
      </c>
      <c r="G43" s="121">
        <f t="shared" si="2"/>
        <v>0</v>
      </c>
      <c r="H43" s="55">
        <v>0</v>
      </c>
      <c r="I43" s="118">
        <f t="shared" si="3"/>
        <v>0</v>
      </c>
      <c r="L43" s="56"/>
    </row>
    <row r="44" spans="1:12" ht="15">
      <c r="A44" s="52"/>
      <c r="B44" s="53"/>
      <c r="C44" s="57"/>
      <c r="D44" s="117">
        <f t="shared" si="0"/>
        <v>0</v>
      </c>
      <c r="E44" s="118">
        <f t="shared" si="1"/>
        <v>0</v>
      </c>
      <c r="F44" s="55">
        <v>0</v>
      </c>
      <c r="G44" s="121">
        <f t="shared" si="2"/>
        <v>0</v>
      </c>
      <c r="H44" s="55">
        <v>0</v>
      </c>
      <c r="I44" s="118">
        <f t="shared" si="3"/>
        <v>0</v>
      </c>
      <c r="L44" s="56"/>
    </row>
    <row r="45" spans="1:12" ht="15">
      <c r="A45" s="52"/>
      <c r="B45" s="53"/>
      <c r="C45" s="57"/>
      <c r="D45" s="117">
        <f t="shared" si="0"/>
        <v>0</v>
      </c>
      <c r="E45" s="118">
        <f t="shared" si="1"/>
        <v>0</v>
      </c>
      <c r="F45" s="55">
        <v>0</v>
      </c>
      <c r="G45" s="121">
        <f t="shared" si="2"/>
        <v>0</v>
      </c>
      <c r="H45" s="55">
        <v>0</v>
      </c>
      <c r="I45" s="118">
        <f t="shared" si="3"/>
        <v>0</v>
      </c>
      <c r="L45" s="56"/>
    </row>
    <row r="46" spans="1:12" s="58" customFormat="1" ht="15">
      <c r="A46" s="52"/>
      <c r="B46" s="53"/>
      <c r="C46" s="54"/>
      <c r="D46" s="117">
        <f t="shared" si="0"/>
        <v>0</v>
      </c>
      <c r="E46" s="118">
        <f t="shared" si="1"/>
        <v>0</v>
      </c>
      <c r="F46" s="55">
        <v>0</v>
      </c>
      <c r="G46" s="121">
        <f t="shared" si="2"/>
        <v>0</v>
      </c>
      <c r="H46" s="55">
        <v>0</v>
      </c>
      <c r="I46" s="118">
        <f t="shared" si="3"/>
        <v>0</v>
      </c>
      <c r="L46" s="56"/>
    </row>
    <row r="47" spans="1:12" s="58" customFormat="1" ht="15">
      <c r="A47" s="52"/>
      <c r="B47" s="53"/>
      <c r="C47" s="54"/>
      <c r="D47" s="117">
        <f t="shared" si="0"/>
        <v>0</v>
      </c>
      <c r="E47" s="118">
        <f t="shared" si="1"/>
        <v>0</v>
      </c>
      <c r="F47" s="55">
        <v>0</v>
      </c>
      <c r="G47" s="121">
        <f t="shared" si="2"/>
        <v>0</v>
      </c>
      <c r="H47" s="55">
        <v>0</v>
      </c>
      <c r="I47" s="118">
        <f t="shared" si="3"/>
        <v>0</v>
      </c>
      <c r="L47" s="56"/>
    </row>
    <row r="48" spans="1:12" s="58" customFormat="1" ht="15">
      <c r="A48" s="52"/>
      <c r="B48" s="53"/>
      <c r="C48" s="59"/>
      <c r="D48" s="117">
        <f t="shared" si="0"/>
        <v>0</v>
      </c>
      <c r="E48" s="118">
        <f t="shared" si="1"/>
        <v>0</v>
      </c>
      <c r="F48" s="55">
        <v>0</v>
      </c>
      <c r="G48" s="121">
        <f t="shared" si="2"/>
        <v>0</v>
      </c>
      <c r="H48" s="55">
        <v>0</v>
      </c>
      <c r="I48" s="118">
        <f t="shared" si="3"/>
        <v>0</v>
      </c>
      <c r="L48" s="56"/>
    </row>
    <row r="49" spans="1:12" s="58" customFormat="1" ht="15">
      <c r="A49" s="52"/>
      <c r="B49" s="53"/>
      <c r="C49" s="54"/>
      <c r="D49" s="117">
        <f t="shared" si="0"/>
        <v>0</v>
      </c>
      <c r="E49" s="118">
        <f t="shared" si="1"/>
        <v>0</v>
      </c>
      <c r="F49" s="55">
        <v>0</v>
      </c>
      <c r="G49" s="121">
        <f t="shared" si="2"/>
        <v>0</v>
      </c>
      <c r="H49" s="55">
        <v>0</v>
      </c>
      <c r="I49" s="118">
        <f t="shared" si="3"/>
        <v>0</v>
      </c>
      <c r="L49" s="56"/>
    </row>
    <row r="50" spans="1:12" s="58" customFormat="1" ht="15">
      <c r="A50" s="52"/>
      <c r="B50" s="53"/>
      <c r="C50" s="54"/>
      <c r="D50" s="117">
        <f t="shared" si="0"/>
        <v>0</v>
      </c>
      <c r="E50" s="118">
        <f t="shared" si="1"/>
        <v>0</v>
      </c>
      <c r="F50" s="55">
        <v>0</v>
      </c>
      <c r="G50" s="121">
        <f t="shared" si="2"/>
        <v>0</v>
      </c>
      <c r="H50" s="55">
        <v>0</v>
      </c>
      <c r="I50" s="118">
        <f t="shared" si="3"/>
        <v>0</v>
      </c>
      <c r="L50" s="56"/>
    </row>
    <row r="51" spans="1:12" s="58" customFormat="1" ht="15">
      <c r="A51" s="52"/>
      <c r="B51" s="53"/>
      <c r="C51" s="54"/>
      <c r="D51" s="117">
        <f t="shared" si="0"/>
        <v>0</v>
      </c>
      <c r="E51" s="118">
        <f t="shared" si="1"/>
        <v>0</v>
      </c>
      <c r="F51" s="55">
        <v>0</v>
      </c>
      <c r="G51" s="121">
        <f t="shared" si="2"/>
        <v>0</v>
      </c>
      <c r="H51" s="55">
        <v>0</v>
      </c>
      <c r="I51" s="118">
        <f t="shared" si="3"/>
        <v>0</v>
      </c>
      <c r="L51" s="56"/>
    </row>
    <row r="52" spans="1:12" s="58" customFormat="1" ht="15">
      <c r="A52" s="52"/>
      <c r="B52" s="53"/>
      <c r="C52" s="54"/>
      <c r="D52" s="117">
        <f t="shared" si="0"/>
        <v>0</v>
      </c>
      <c r="E52" s="118">
        <f t="shared" si="1"/>
        <v>0</v>
      </c>
      <c r="F52" s="55">
        <v>0</v>
      </c>
      <c r="G52" s="121">
        <f t="shared" si="2"/>
        <v>0</v>
      </c>
      <c r="H52" s="55">
        <v>0</v>
      </c>
      <c r="I52" s="118">
        <f t="shared" si="3"/>
        <v>0</v>
      </c>
      <c r="L52" s="56"/>
    </row>
    <row r="53" spans="1:12" s="58" customFormat="1" ht="15">
      <c r="A53" s="52"/>
      <c r="B53" s="53"/>
      <c r="C53" s="54"/>
      <c r="D53" s="117">
        <f t="shared" si="0"/>
        <v>0</v>
      </c>
      <c r="E53" s="118">
        <f t="shared" si="1"/>
        <v>0</v>
      </c>
      <c r="F53" s="55">
        <v>0</v>
      </c>
      <c r="G53" s="121">
        <f t="shared" si="2"/>
        <v>0</v>
      </c>
      <c r="H53" s="55">
        <v>0</v>
      </c>
      <c r="I53" s="118">
        <f t="shared" si="3"/>
        <v>0</v>
      </c>
      <c r="L53" s="56"/>
    </row>
    <row r="54" spans="1:12" s="58" customFormat="1" ht="15.75" thickBot="1">
      <c r="A54" s="52"/>
      <c r="B54" s="60"/>
      <c r="C54" s="61"/>
      <c r="D54" s="119"/>
      <c r="E54" s="120"/>
      <c r="F54" s="62"/>
      <c r="G54" s="122"/>
      <c r="H54" s="63"/>
      <c r="I54" s="120"/>
    </row>
    <row r="55" spans="1:12" ht="12.6" customHeight="1" thickBot="1">
      <c r="A55" s="37"/>
      <c r="B55" s="64" t="s">
        <v>44</v>
      </c>
      <c r="C55" s="65">
        <f>SUM(C20:C53)</f>
        <v>0</v>
      </c>
      <c r="D55" s="66"/>
      <c r="E55" s="67">
        <f>SUM(E20:E53)</f>
        <v>0</v>
      </c>
      <c r="F55" s="66"/>
      <c r="G55" s="67">
        <f>SUM(G20:G53)</f>
        <v>0</v>
      </c>
      <c r="H55" s="66"/>
      <c r="I55" s="67">
        <f>SUM(I20:I53)</f>
        <v>0</v>
      </c>
    </row>
    <row r="56" spans="1:12" ht="23.45" customHeight="1">
      <c r="A56" s="68"/>
      <c r="B56" s="69" t="s">
        <v>45</v>
      </c>
      <c r="C56" s="123">
        <f>ROUND(C55*'skaiciavimuose_naudojami%'!C3/100,2)</f>
        <v>0</v>
      </c>
      <c r="D56" s="70"/>
      <c r="E56" s="124">
        <f>ROUND(E55*'skaiciavimuose_naudojami%'!$C$3/100,2)</f>
        <v>0</v>
      </c>
      <c r="F56" s="70"/>
      <c r="G56" s="124">
        <f>ROUND(G55*'skaiciavimuose_naudojami%'!$C$3/100,2)</f>
        <v>0</v>
      </c>
      <c r="H56" s="70"/>
      <c r="I56" s="124">
        <f>ROUND(I55*'skaiciavimuose_naudojami%'!$C$3/100,2)</f>
        <v>0</v>
      </c>
    </row>
    <row r="57" spans="1:12" ht="24.75" thickBot="1">
      <c r="A57" s="72"/>
      <c r="B57" s="73" t="s">
        <v>46</v>
      </c>
      <c r="C57" s="74">
        <f>C55+C56</f>
        <v>0</v>
      </c>
      <c r="D57" s="75"/>
      <c r="E57" s="76">
        <f>E55+E56</f>
        <v>0</v>
      </c>
      <c r="F57" s="75"/>
      <c r="G57" s="76">
        <f>G55+G56</f>
        <v>0</v>
      </c>
      <c r="H57" s="75"/>
      <c r="I57" s="76">
        <f>I55+I56</f>
        <v>0</v>
      </c>
    </row>
    <row r="58" spans="1:12">
      <c r="A58" s="77"/>
      <c r="B58" s="78" t="s">
        <v>47</v>
      </c>
      <c r="C58" s="65"/>
      <c r="D58" s="79"/>
      <c r="E58" s="67">
        <f>ROUND(E57*'skaiciavimuose_naudojami%'!$C$2/100,2)</f>
        <v>0</v>
      </c>
      <c r="F58" s="66"/>
      <c r="G58" s="67">
        <f>ROUND(G57*'skaiciavimuose_naudojami%'!$C$2/100,2)</f>
        <v>0</v>
      </c>
      <c r="H58" s="66"/>
      <c r="I58" s="67">
        <f>ROUND(I57*'skaiciavimuose_naudojami%'!$C$2/100,2)</f>
        <v>0</v>
      </c>
    </row>
    <row r="59" spans="1:12" ht="24.75" thickBot="1">
      <c r="A59" s="72"/>
      <c r="B59" s="80" t="s">
        <v>48</v>
      </c>
      <c r="C59" s="74"/>
      <c r="D59" s="75"/>
      <c r="E59" s="81">
        <f>ROUND(E57*'skaiciavimuose_naudojami%'!$C$4/100,2)</f>
        <v>0</v>
      </c>
      <c r="F59" s="82"/>
      <c r="G59" s="81">
        <f>ROUND(G57*'skaiciavimuose_naudojami%'!$C$4/100,2)</f>
        <v>0</v>
      </c>
      <c r="H59" s="82"/>
      <c r="I59" s="81">
        <f>ROUND(I57*'skaiciavimuose_naudojami%'!$C$4/100,2)</f>
        <v>0</v>
      </c>
    </row>
    <row r="60" spans="1:12" ht="30" customHeight="1">
      <c r="A60" s="83"/>
      <c r="B60" s="84" t="s">
        <v>49</v>
      </c>
      <c r="C60" s="85">
        <f>'skaiciavimuose_naudojami%'!D5</f>
        <v>0</v>
      </c>
      <c r="D60" s="86"/>
      <c r="E60" s="87"/>
      <c r="F60" s="88"/>
      <c r="G60" s="87"/>
      <c r="H60" s="88"/>
      <c r="I60" s="87"/>
    </row>
    <row r="61" spans="1:12" ht="24">
      <c r="A61" s="89"/>
      <c r="B61" s="90" t="s">
        <v>50</v>
      </c>
      <c r="C61" s="91">
        <f>C60-E59</f>
        <v>0</v>
      </c>
      <c r="D61" s="92"/>
      <c r="E61" s="71"/>
      <c r="F61" s="70"/>
      <c r="G61" s="71"/>
      <c r="H61" s="70"/>
      <c r="I61" s="71"/>
    </row>
    <row r="62" spans="1:12" ht="12.75" thickBot="1">
      <c r="A62" s="93"/>
      <c r="B62" s="94"/>
      <c r="C62" s="95"/>
      <c r="D62" s="72"/>
      <c r="E62" s="96"/>
      <c r="F62" s="97"/>
      <c r="G62" s="96"/>
      <c r="H62" s="97"/>
      <c r="I62" s="96"/>
    </row>
    <row r="63" spans="1:12" s="103" customFormat="1" ht="36.75" thickBot="1">
      <c r="A63" s="98"/>
      <c r="B63" s="99" t="s">
        <v>51</v>
      </c>
      <c r="C63" s="100"/>
      <c r="D63" s="101"/>
      <c r="E63" s="102">
        <f>E57-E58-E59</f>
        <v>0</v>
      </c>
      <c r="F63" s="101"/>
      <c r="G63" s="102">
        <f>G57-G58-G59</f>
        <v>0</v>
      </c>
      <c r="H63" s="101"/>
      <c r="I63" s="102">
        <f>I57-I58-I59</f>
        <v>0</v>
      </c>
    </row>
    <row r="64" spans="1:12">
      <c r="A64" s="104"/>
      <c r="B64" s="104"/>
      <c r="C64" s="104"/>
      <c r="D64" s="105"/>
      <c r="E64" s="105"/>
      <c r="F64" s="105"/>
      <c r="G64" s="105"/>
      <c r="H64" s="105"/>
      <c r="I64" s="105"/>
    </row>
    <row r="65" spans="1:10" ht="24">
      <c r="A65" s="106"/>
      <c r="B65" s="107" t="s">
        <v>52</v>
      </c>
      <c r="C65" s="104" t="e">
        <f>ROUND(E55*100/C55,2)</f>
        <v>#DIV/0!</v>
      </c>
      <c r="D65" s="108"/>
      <c r="E65" s="154"/>
      <c r="F65" s="109"/>
      <c r="G65" s="154"/>
      <c r="H65" s="109"/>
      <c r="I65" s="154"/>
      <c r="J65" s="109"/>
    </row>
    <row r="66" spans="1:10">
      <c r="A66" s="106"/>
      <c r="B66" s="106"/>
      <c r="C66" s="104"/>
      <c r="D66" s="108"/>
      <c r="E66" s="154"/>
      <c r="F66" s="109"/>
      <c r="G66" s="154"/>
      <c r="H66" s="109"/>
      <c r="I66" s="154"/>
      <c r="J66" s="109"/>
    </row>
    <row r="67" spans="1:10">
      <c r="A67" s="106"/>
      <c r="B67" s="106"/>
      <c r="C67" s="104"/>
      <c r="D67" s="108"/>
      <c r="E67" s="154"/>
      <c r="F67" s="109"/>
      <c r="G67" s="154"/>
      <c r="H67" s="109"/>
      <c r="I67" s="154"/>
      <c r="J67" s="109"/>
    </row>
    <row r="68" spans="1:10">
      <c r="A68" s="151" t="s">
        <v>53</v>
      </c>
      <c r="B68" s="151"/>
      <c r="C68" s="110"/>
      <c r="D68" s="110"/>
      <c r="E68" s="154"/>
      <c r="F68" s="111"/>
      <c r="G68" s="154"/>
      <c r="H68" s="111"/>
      <c r="I68" s="154"/>
    </row>
    <row r="69" spans="1:10">
      <c r="A69" s="25"/>
      <c r="B69" s="25"/>
      <c r="C69" s="33" t="s">
        <v>54</v>
      </c>
      <c r="D69" s="24"/>
      <c r="F69" s="24" t="s">
        <v>55</v>
      </c>
      <c r="H69" s="24" t="s">
        <v>56</v>
      </c>
    </row>
    <row r="70" spans="1:10">
      <c r="A70" s="25"/>
      <c r="B70" s="25"/>
      <c r="C70" s="24"/>
      <c r="D70" s="24"/>
      <c r="F70" s="24"/>
      <c r="H70" s="24"/>
    </row>
    <row r="71" spans="1:10">
      <c r="A71" s="25"/>
      <c r="B71" s="25"/>
    </row>
    <row r="72" spans="1:10" ht="25.5" customHeight="1">
      <c r="A72" s="150" t="s">
        <v>57</v>
      </c>
      <c r="B72" s="150"/>
      <c r="C72" s="112"/>
      <c r="D72" s="112"/>
      <c r="F72" s="111"/>
      <c r="H72" s="111"/>
    </row>
    <row r="73" spans="1:10">
      <c r="A73" s="25"/>
      <c r="B73" s="25"/>
      <c r="C73" s="23" t="s">
        <v>54</v>
      </c>
      <c r="D73" s="24"/>
      <c r="F73" s="24" t="s">
        <v>55</v>
      </c>
      <c r="H73" s="24" t="s">
        <v>56</v>
      </c>
    </row>
    <row r="74" spans="1:10">
      <c r="A74" s="25"/>
      <c r="B74" s="25"/>
      <c r="C74" s="24"/>
      <c r="D74" s="24"/>
      <c r="F74" s="24"/>
      <c r="H74" s="24"/>
    </row>
    <row r="75" spans="1:10">
      <c r="A75" s="25"/>
      <c r="B75" s="25"/>
    </row>
    <row r="76" spans="1:10">
      <c r="A76" s="151" t="s">
        <v>58</v>
      </c>
      <c r="B76" s="151"/>
      <c r="C76" s="112"/>
      <c r="D76" s="112"/>
      <c r="F76" s="111"/>
      <c r="H76" s="111"/>
    </row>
    <row r="77" spans="1:10">
      <c r="A77" s="25"/>
      <c r="B77" s="25"/>
      <c r="C77" s="23" t="s">
        <v>54</v>
      </c>
      <c r="D77" s="24"/>
      <c r="F77" s="24" t="s">
        <v>55</v>
      </c>
      <c r="H77" s="24" t="s">
        <v>56</v>
      </c>
    </row>
    <row r="78" spans="1:10">
      <c r="A78" s="25"/>
      <c r="B78" s="25"/>
      <c r="C78" s="25"/>
      <c r="D78" s="24"/>
      <c r="E78" s="24"/>
      <c r="F78" s="24"/>
      <c r="G78" s="24"/>
      <c r="H78" s="24"/>
      <c r="I78" s="24"/>
    </row>
    <row r="79" spans="1:10">
      <c r="A79" s="25"/>
      <c r="B79" s="25"/>
      <c r="C79" s="25"/>
      <c r="D79" s="24"/>
      <c r="E79" s="24"/>
      <c r="F79" s="24"/>
      <c r="G79" s="24"/>
      <c r="H79" s="24"/>
      <c r="I79" s="24"/>
    </row>
    <row r="80" spans="1:10">
      <c r="A80" s="151" t="s">
        <v>59</v>
      </c>
      <c r="B80" s="151"/>
      <c r="C80" s="112"/>
      <c r="D80" s="112"/>
      <c r="F80" s="111"/>
      <c r="H80" s="111"/>
      <c r="I80" s="24"/>
    </row>
    <row r="81" spans="1:9">
      <c r="A81" s="25"/>
      <c r="B81" s="25"/>
      <c r="C81" s="23" t="s">
        <v>54</v>
      </c>
      <c r="D81" s="24"/>
      <c r="F81" s="24" t="s">
        <v>55</v>
      </c>
      <c r="H81" s="24" t="s">
        <v>56</v>
      </c>
      <c r="I81" s="24"/>
    </row>
    <row r="82" spans="1:9">
      <c r="A82" s="25"/>
      <c r="B82" s="25"/>
      <c r="C82" s="25"/>
    </row>
    <row r="83" spans="1:9" ht="15">
      <c r="A83" s="113"/>
      <c r="B83" s="114"/>
      <c r="C83" s="114"/>
      <c r="D83" s="114"/>
      <c r="E83" s="114"/>
      <c r="F83" s="114"/>
      <c r="G83" s="114"/>
    </row>
    <row r="84" spans="1:9" ht="87" customHeight="1">
      <c r="A84" s="113">
        <v>1</v>
      </c>
      <c r="B84" s="153" t="s">
        <v>60</v>
      </c>
      <c r="C84" s="153"/>
      <c r="D84" s="153"/>
      <c r="E84" s="153"/>
      <c r="F84" s="153"/>
      <c r="G84" s="153"/>
      <c r="I84" s="24"/>
    </row>
    <row r="85" spans="1:9" ht="87" customHeight="1">
      <c r="A85" s="113">
        <v>2</v>
      </c>
      <c r="B85" s="153" t="s">
        <v>61</v>
      </c>
      <c r="C85" s="153"/>
      <c r="D85" s="153"/>
      <c r="E85" s="153"/>
      <c r="F85" s="153"/>
      <c r="G85" s="153"/>
    </row>
    <row r="86" spans="1:9" ht="87" customHeight="1">
      <c r="A86" s="113">
        <v>3</v>
      </c>
      <c r="B86" s="152" t="s">
        <v>62</v>
      </c>
      <c r="C86" s="152"/>
      <c r="D86" s="152"/>
      <c r="E86" s="152"/>
      <c r="F86" s="152"/>
      <c r="G86" s="152"/>
    </row>
    <row r="87" spans="1:9" ht="135" customHeight="1">
      <c r="A87" s="115">
        <v>4</v>
      </c>
      <c r="B87" s="148" t="s">
        <v>63</v>
      </c>
      <c r="C87" s="148"/>
      <c r="D87" s="148"/>
      <c r="E87" s="148"/>
      <c r="F87" s="148"/>
      <c r="G87" s="148"/>
      <c r="I87" s="116"/>
    </row>
  </sheetData>
  <autoFilter ref="A18:I63" xr:uid="{BD305002-6AFC-4FE1-A76E-A7771D8CC734}">
    <filterColumn colId="1" showButton="0"/>
  </autoFilter>
  <mergeCells count="19">
    <mergeCell ref="I65:I68"/>
    <mergeCell ref="A68:B68"/>
    <mergeCell ref="A15:A17"/>
    <mergeCell ref="B15:B17"/>
    <mergeCell ref="C15:C17"/>
    <mergeCell ref="D15:I15"/>
    <mergeCell ref="D16:E16"/>
    <mergeCell ref="F16:G16"/>
    <mergeCell ref="H16:I16"/>
    <mergeCell ref="B87:G87"/>
    <mergeCell ref="A6:D6"/>
    <mergeCell ref="A72:B72"/>
    <mergeCell ref="A76:B76"/>
    <mergeCell ref="B86:G86"/>
    <mergeCell ref="B84:G84"/>
    <mergeCell ref="E65:E68"/>
    <mergeCell ref="G65:G68"/>
    <mergeCell ref="B85:G85"/>
    <mergeCell ref="A80:B80"/>
  </mergeCells>
  <pageMargins left="0.23622047244094491" right="0.23622047244094491" top="0.74803149606299213" bottom="0.74803149606299213" header="0.31496062992125984" footer="0.31496062992125984"/>
  <pageSetup paperSize="9" scale="83" fitToHeight="0" orientation="landscape" r:id="rId1"/>
  <headerFooter differentFirst="1">
    <oddFooter>&amp;C&amp;9&amp;P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D3BFF-DE2A-4FC6-87DC-0B181170D24D}">
  <sheetPr>
    <tabColor rgb="FF00B050"/>
  </sheetPr>
  <dimension ref="B2:E5"/>
  <sheetViews>
    <sheetView workbookViewId="0">
      <selection activeCell="C4" sqref="C4"/>
    </sheetView>
  </sheetViews>
  <sheetFormatPr defaultRowHeight="15"/>
  <cols>
    <col min="2" max="2" width="19.7109375" customWidth="1"/>
    <col min="4" max="4" width="12.5703125" bestFit="1" customWidth="1"/>
  </cols>
  <sheetData>
    <row r="2" spans="2:5">
      <c r="B2" s="21" t="s">
        <v>64</v>
      </c>
      <c r="C2" s="4">
        <v>0</v>
      </c>
    </row>
    <row r="3" spans="2:5">
      <c r="B3" s="21" t="s">
        <v>65</v>
      </c>
      <c r="C3" s="4">
        <v>0</v>
      </c>
    </row>
    <row r="4" spans="2:5">
      <c r="B4" s="21" t="s">
        <v>66</v>
      </c>
      <c r="C4" s="4">
        <v>0</v>
      </c>
    </row>
    <row r="5" spans="2:5">
      <c r="B5" s="21" t="s">
        <v>67</v>
      </c>
      <c r="C5" s="19">
        <v>0</v>
      </c>
      <c r="D5" s="22">
        <v>0</v>
      </c>
      <c r="E5" t="s">
        <v>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o priedas" ma:contentTypeID="0x010100D76F90AF19434866994CD715ED8FEE4200712820E1B0DE314FBCE77D75ADAD206D" ma:contentTypeVersion="3" ma:contentTypeDescription="" ma:contentTypeScope="" ma:versionID="4d907e23df1946c6d37a59fb55db7e3d">
  <xsd:schema xmlns:xsd="http://www.w3.org/2001/XMLSchema" xmlns:xs="http://www.w3.org/2001/XMLSchema" xmlns:p="http://schemas.microsoft.com/office/2006/metadata/properties" xmlns:ns2="4b2e9d09-07c5-42d4-ad0a-92e216c40b99" xmlns:ns3="f5ebda27-b626-448f-a7d1-d1cf5ad133fa" xmlns:ns4="028236e2-f653-4d19-ab67-4d06a9145e0c" xmlns:ns5="a843bbba-5665-4b5f-aacc-cdcb1c804839" targetNamespace="http://schemas.microsoft.com/office/2006/metadata/properties" ma:root="true" ma:fieldsID="7429f1b30b221ede030be3017a80dccb" ns2:_="" ns3:_="" ns4:_="" ns5:_="">
    <xsd:import namespace="4b2e9d09-07c5-42d4-ad0a-92e216c40b99"/>
    <xsd:import namespace="f5ebda27-b626-448f-a7d1-d1cf5ad133fa"/>
    <xsd:import namespace="028236e2-f653-4d19-ab67-4d06a9145e0c"/>
    <xsd:import namespace="a843bbba-5665-4b5f-aacc-cdcb1c804839"/>
    <xsd:element name="properties">
      <xsd:complexType>
        <xsd:sequence>
          <xsd:element name="documentManagement">
            <xsd:complexType>
              <xsd:all>
                <xsd:element ref="ns2:DmsDocPrepListOrderNo" minOccurs="0"/>
                <xsd:element ref="ns3:j6fdf40a0e1e4c27b9444f6dc0ea131b" minOccurs="0"/>
                <xsd:element ref="ns4:DmsDocPrepDocSendReg" minOccurs="0"/>
                <xsd:element ref="ns5:Expo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e9d09-07c5-42d4-ad0a-92e216c40b99" elementFormDefault="qualified">
    <xsd:import namespace="http://schemas.microsoft.com/office/2006/documentManagement/types"/>
    <xsd:import namespace="http://schemas.microsoft.com/office/infopath/2007/PartnerControls"/>
    <xsd:element name="DmsDocPrepListOrderNo" ma:index="8" nillable="true" ma:displayName="Turinio tipo rikiavimas" ma:description="" ma:internalName="DmsDocPrepListOrderN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ebda27-b626-448f-a7d1-d1cf5ad133fa" elementFormDefault="qualified">
    <xsd:import namespace="http://schemas.microsoft.com/office/2006/documentManagement/types"/>
    <xsd:import namespace="http://schemas.microsoft.com/office/infopath/2007/PartnerControls"/>
    <xsd:element name="j6fdf40a0e1e4c27b9444f6dc0ea131b" ma:index="9" nillable="true" ma:displayName="DmsPermissionsDivisions_0" ma:hidden="true" ma:internalName="j6fdf40a0e1e4c27b9444f6dc0ea131b">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8236e2-f653-4d19-ab67-4d06a9145e0c" elementFormDefault="qualified">
    <xsd:import namespace="http://schemas.microsoft.com/office/2006/documentManagement/types"/>
    <xsd:import namespace="http://schemas.microsoft.com/office/infopath/2007/PartnerControls"/>
    <xsd:element name="DmsDocPrepDocSendReg" ma:index="10" nillable="true" ma:displayName="Siųsti registruoti" ma:description="" ma:internalName="DmsDocPrepDocSendReg">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843bbba-5665-4b5f-aacc-cdcb1c804839" elementFormDefault="qualified">
    <xsd:import namespace="http://schemas.microsoft.com/office/2006/documentManagement/types"/>
    <xsd:import namespace="http://schemas.microsoft.com/office/infopath/2007/PartnerControls"/>
    <xsd:element name="ExportDate" ma:index="11" nillable="true" ma:displayName="ExportDate" ma:format="DateOnly" ma:internalName="Export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j6fdf40a0e1e4c27b9444f6dc0ea131b xmlns="f5ebda27-b626-448f-a7d1-d1cf5ad133fa" xsi:nil="true"/>
    <ExportDate xmlns="a843bbba-5665-4b5f-aacc-cdcb1c804839" xsi:nil="true"/>
    <DmsDocPrepDocSendReg xmlns="028236e2-f653-4d19-ab67-4d06a9145e0c" xsi:nil="true"/>
    <DmsDocPrepListOrderNo xmlns="4b2e9d09-07c5-42d4-ad0a-92e216c40b99">2</DmsDocPrepListOrderNo>
  </documentManagement>
</p:properties>
</file>

<file path=customXml/itemProps1.xml><?xml version="1.0" encoding="utf-8"?>
<ds:datastoreItem xmlns:ds="http://schemas.openxmlformats.org/officeDocument/2006/customXml" ds:itemID="{01E3DD34-4C04-46A5-B60B-3CADA9E3A0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e9d09-07c5-42d4-ad0a-92e216c40b99"/>
    <ds:schemaRef ds:uri="f5ebda27-b626-448f-a7d1-d1cf5ad133fa"/>
    <ds:schemaRef ds:uri="028236e2-f653-4d19-ab67-4d06a9145e0c"/>
    <ds:schemaRef ds:uri="a843bbba-5665-4b5f-aacc-cdcb1c8048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7FD0EE-AA9B-4081-869A-67B0E22321C8}">
  <ds:schemaRefs>
    <ds:schemaRef ds:uri="http://schemas.microsoft.com/sharepoint/v3/contenttype/forms"/>
  </ds:schemaRefs>
</ds:datastoreItem>
</file>

<file path=customXml/itemProps3.xml><?xml version="1.0" encoding="utf-8"?>
<ds:datastoreItem xmlns:ds="http://schemas.openxmlformats.org/officeDocument/2006/customXml" ds:itemID="{55538681-6B9B-4CE5-A990-F6ABD4DFF430}">
  <ds:schemaRefs>
    <ds:schemaRef ds:uri="http://schemas.microsoft.com/office/2006/metadata/properties"/>
    <ds:schemaRef ds:uri="http://schemas.microsoft.com/office/infopath/2007/PartnerControls"/>
    <ds:schemaRef ds:uri="f5ebda27-b626-448f-a7d1-d1cf5ad133fa"/>
    <ds:schemaRef ds:uri="a843bbba-5665-4b5f-aacc-cdcb1c804839"/>
    <ds:schemaRef ds:uri="028236e2-f653-4d19-ab67-4d06a9145e0c"/>
    <ds:schemaRef ds:uri="4b2e9d09-07c5-42d4-ad0a-92e216c40b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SaskaitaFakturaVr0</vt:lpstr>
      <vt:lpstr>F2-fiksuotos kainos sut (2)</vt:lpstr>
      <vt:lpstr>skaiciavimuose_naudojami%</vt:lpstr>
      <vt:lpstr>'F2-fiksuotos kainos sut (2)'!Print_Titles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3_Sutarties_3 ir 4_priedai</dc:title>
  <dc:subject/>
  <dc:creator>Aina Jonuškytė</dc:creator>
  <cp:keywords/>
  <dc:description/>
  <cp:lastModifiedBy>Laura Sungailaitė-Jurčė</cp:lastModifiedBy>
  <cp:revision/>
  <dcterms:created xsi:type="dcterms:W3CDTF">2025-04-30T11:47:41Z</dcterms:created>
  <dcterms:modified xsi:type="dcterms:W3CDTF">2025-09-03T07:52:39Z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
  </property>
  <property fmtid="{D5CDD505-2E9C-101B-9397-08002B2CF9AE}" pid="3" name="DmsPermissionsFlags">
    <vt:lpwstr>,SECTRUE,</vt:lpwstr>
  </property>
  <property fmtid="{D5CDD505-2E9C-101B-9397-08002B2CF9AE}" pid="4" name="DmsPermissionsDivisions">
    <vt:lpwstr>4359;#Teisės ir pirkimų skyrius|72419e98-9ffe-4573-a524-85d9b5806ebb;#4363;#Ukrainos ir taikos investicijų skyrius|3fe9dbe6-3f97-46f0-ba46-4cccdb346c0e</vt:lpwstr>
  </property>
  <property fmtid="{D5CDD505-2E9C-101B-9397-08002B2CF9AE}" pid="5" name="ContentTypeId">
    <vt:lpwstr>0x010100D76F90AF19434866994CD715ED8FEE4200712820E1B0DE314FBCE77D75ADAD206D</vt:lpwstr>
  </property>
  <property fmtid="{D5CDD505-2E9C-101B-9397-08002B2CF9AE}" pid="6" name="DmsPermissionsUsers">
    <vt:lpwstr>1283;#Laura Sungailaitė-Jurčė;#795;#Tadas Kontrimas;#134;#Aurima Lasickienė;#872;#Aina Jonuškytė;#1472;#Neringa Motus;#1154;#Vilma Vaičeliūnė;#1380;#Irina Aldochina;#273;#Dalia Vinklerė</vt:lpwstr>
  </property>
  <property fmtid="{D5CDD505-2E9C-101B-9397-08002B2CF9AE}" pid="7" name="DmsCommChanPerm">
    <vt:lpwstr/>
  </property>
  <property fmtid="{D5CDD505-2E9C-101B-9397-08002B2CF9AE}" pid="8" name="DmsPermissionsConfid">
    <vt:bool>false</vt:bool>
  </property>
</Properties>
</file>