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0"/>
  <workbookPr codeName="ThisWorkbook" defaultThemeVersion="124226"/>
  <mc:AlternateContent xmlns:mc="http://schemas.openxmlformats.org/markup-compatibility/2006">
    <mc:Choice Requires="x15">
      <x15ac:absPath xmlns:x15ac="http://schemas.microsoft.com/office/spreadsheetml/2010/11/ac" url="C:\Users\1496342\Downloads\"/>
    </mc:Choice>
  </mc:AlternateContent>
  <xr:revisionPtr revIDLastSave="0" documentId="13_ncr:1_{B8A614DC-013F-4FC6-9595-47D11775AE92}" xr6:coauthVersionLast="36" xr6:coauthVersionMax="47" xr10:uidLastSave="{00000000-0000-0000-0000-000000000000}"/>
  <bookViews>
    <workbookView xWindow="0" yWindow="0" windowWidth="28770" windowHeight="11430" xr2:uid="{00000000-000D-0000-FFFF-FFFF00000000}"/>
  </bookViews>
  <sheets>
    <sheet name="Elektrotechnika ir apdaila" sheetId="1" r:id="rId1"/>
  </sheets>
  <definedNames>
    <definedName name="_xlnm.Print_Area" localSheetId="0">'Elektrotechnika ir apdaila'!$A$1:$F$40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3" i="1" l="1"/>
  <c r="F30" i="1" l="1"/>
  <c r="F39" i="1"/>
  <c r="F35" i="1"/>
  <c r="F36" i="1"/>
  <c r="F37" i="1"/>
  <c r="F38" i="1"/>
  <c r="F34" i="1"/>
  <c r="F40" i="1" s="1"/>
  <c r="F33" i="1"/>
  <c r="F32" i="1"/>
  <c r="F26" i="1"/>
  <c r="F27" i="1"/>
  <c r="F28" i="1"/>
  <c r="F29" i="1"/>
  <c r="F14" i="1"/>
  <c r="F15" i="1"/>
  <c r="F16" i="1"/>
  <c r="F17" i="1"/>
  <c r="F18" i="1"/>
  <c r="F19" i="1"/>
  <c r="F20" i="1"/>
  <c r="F21" i="1"/>
  <c r="F22" i="1"/>
  <c r="F23" i="1"/>
  <c r="F24" i="1"/>
  <c r="F25" i="1"/>
  <c r="F13" i="1"/>
  <c r="F12" i="1"/>
</calcChain>
</file>

<file path=xl/sharedStrings.xml><?xml version="1.0" encoding="utf-8"?>
<sst xmlns="http://schemas.openxmlformats.org/spreadsheetml/2006/main" count="79" uniqueCount="59">
  <si>
    <t>D A R B Ų    K I E K I Ų    Ž I N I A R A Š T I S</t>
  </si>
  <si>
    <t>Statinys:</t>
  </si>
  <si>
    <t xml:space="preserve">Saulėtekio al. 33 - BC </t>
  </si>
  <si>
    <t>Žiniaraštis:</t>
  </si>
  <si>
    <t>Virtuvės</t>
  </si>
  <si>
    <t>Eil. Nr.</t>
  </si>
  <si>
    <t>Statybos darbų aprašymai</t>
  </si>
  <si>
    <t>Mato vnt</t>
  </si>
  <si>
    <t>Kiekis</t>
  </si>
  <si>
    <t>Kaina, Eur be PVM</t>
  </si>
  <si>
    <r>
      <t xml:space="preserve">Vieneto kaina </t>
    </r>
    <r>
      <rPr>
        <b/>
        <sz val="8"/>
        <color rgb="FFFF0000"/>
        <rFont val="Arial"/>
        <family val="2"/>
      </rPr>
      <t>[pildo tiekėjas]</t>
    </r>
  </si>
  <si>
    <t>Iš viso</t>
  </si>
  <si>
    <t>Skyrius Virtuvės remonto darbai</t>
  </si>
  <si>
    <t>t</t>
  </si>
  <si>
    <t>Iš viso už poskyrių Ardymo ir kt. darbai</t>
  </si>
  <si>
    <t xml:space="preserve">Lubos </t>
  </si>
  <si>
    <t>Iš viso už poskyrių Lubos</t>
  </si>
  <si>
    <t>m</t>
  </si>
  <si>
    <t>Saulėtekio al. 9, Vilnius</t>
  </si>
  <si>
    <t>Apdaila ir elektrotechnika</t>
  </si>
  <si>
    <t>Skyrius Elektrotechninės dalies darbai</t>
  </si>
  <si>
    <t>Iš viso už skyrių Elektrotechninės dalies darbai</t>
  </si>
  <si>
    <t>Instaliacinės grindinės dėžės, ne mažiau kaip 6 vietų (4 rozetės + 1 vnt. dviguba RJ45) montavimas. Parenkama atsižvelgiant į holo dangos tipą ir spalvą.</t>
  </si>
  <si>
    <t>Vnt.</t>
  </si>
  <si>
    <t>Rozetė, montuojama į grindinę dėžutę</t>
  </si>
  <si>
    <t>RJ45 dviguba rozetė, montuojama į grindinę dėžutę</t>
  </si>
  <si>
    <t xml:space="preserve">Vnt. </t>
  </si>
  <si>
    <t>Kabelių apsauginio vamzdžio Ø25 (vidus) montavimas</t>
  </si>
  <si>
    <t>Kompiuterinio kabelio CAT5E/UTP montavimas</t>
  </si>
  <si>
    <t>Įvadinio kabelio, instaliacinio vamzd. Ø32 montavimas</t>
  </si>
  <si>
    <t>Įvadinio kirtiklio 63A 3P montavimas</t>
  </si>
  <si>
    <t>Automatinio išjungiklio su srovės nuotėkio rėle C16A (rozečių) montavimas</t>
  </si>
  <si>
    <t>Automatinio išjungiklio keltuvui montavimas</t>
  </si>
  <si>
    <t>Elektros energijos apskaitos skaitiklio, trifazis VEXEN ES3100D (įrengiamas vietoje esančio seno skaitiklio) montavimas</t>
  </si>
  <si>
    <t>Automatinio išjungiklio renginių rozetei C32A 3P montavimas</t>
  </si>
  <si>
    <t>Kanalų grindyse užtaisymas betono mišiniu</t>
  </si>
  <si>
    <t>LED juostos montavimo darbai (grindų niša)</t>
  </si>
  <si>
    <t>Virštinkinės rozetės, IP44, 3P+N+PE 380V 32A montavimas. Įrengiama ant skydelio šono, skirta renginiams</t>
  </si>
  <si>
    <t>Esamų grindų dangos ardymas, išpjaunant kanalus kabeliams, iki 100 mm pločio ir iki 100 mm gylio  </t>
  </si>
  <si>
    <r>
      <t>Kabelio keltuvui Cu 5x2,5mm</t>
    </r>
    <r>
      <rPr>
        <vertAlign val="superscript"/>
        <sz val="8"/>
        <color theme="1"/>
        <rFont val="Arial"/>
        <family val="2"/>
      </rPr>
      <t>2</t>
    </r>
    <r>
      <rPr>
        <sz val="8"/>
        <color theme="1"/>
        <rFont val="Arial"/>
        <family val="2"/>
      </rPr>
      <t xml:space="preserve"> arba Cu 3x2,5mm</t>
    </r>
    <r>
      <rPr>
        <vertAlign val="superscript"/>
        <sz val="8"/>
        <color theme="1"/>
        <rFont val="Arial"/>
        <family val="2"/>
      </rPr>
      <t>2</t>
    </r>
    <r>
      <rPr>
        <sz val="8"/>
        <color theme="1"/>
        <rFont val="Arial"/>
        <family val="2"/>
      </rPr>
      <t xml:space="preserve"> montavimas</t>
    </r>
  </si>
  <si>
    <r>
      <t>Kabelio (grindinės dėžutės) Cu 3x2,5mm</t>
    </r>
    <r>
      <rPr>
        <vertAlign val="superscript"/>
        <sz val="8"/>
        <color theme="1"/>
        <rFont val="Arial"/>
        <family val="2"/>
      </rPr>
      <t xml:space="preserve">2   </t>
    </r>
    <r>
      <rPr>
        <sz val="8"/>
        <color theme="1"/>
        <rFont val="Arial"/>
        <family val="2"/>
      </rPr>
      <t>montavimas</t>
    </r>
  </si>
  <si>
    <r>
      <t>Įvadinio kabelio Cu 5x6mm</t>
    </r>
    <r>
      <rPr>
        <vertAlign val="superscript"/>
        <sz val="8"/>
        <color theme="1"/>
        <rFont val="Arial"/>
        <family val="2"/>
      </rPr>
      <t xml:space="preserve">2 </t>
    </r>
    <r>
      <rPr>
        <sz val="8"/>
        <color theme="1"/>
        <rFont val="Arial"/>
        <family val="2"/>
      </rPr>
      <t>montavimas</t>
    </r>
  </si>
  <si>
    <t>Skyrius Apdailos darbai</t>
  </si>
  <si>
    <t>Iš viso už skyrių Apdailos darbai</t>
  </si>
  <si>
    <t>Esamo grindų paviršiaus gruntavimas, sukibimą gerinančiais gruntais</t>
  </si>
  <si>
    <r>
      <t>m</t>
    </r>
    <r>
      <rPr>
        <vertAlign val="superscript"/>
        <sz val="10"/>
        <color theme="1"/>
        <rFont val="Arial"/>
        <family val="2"/>
      </rPr>
      <t>2</t>
    </r>
  </si>
  <si>
    <t>Savaime išsilyginančio sluoksnio grindims įrengimais iki 30 mm storio</t>
  </si>
  <si>
    <t>Metalinio turėklo, pagal projektą T-1, T-2, dažyto milteliniu būdu RAL 9010, gamyba ir montavimas ant laiptų su aikštele (įėjimas į JR4 auditoriją)</t>
  </si>
  <si>
    <t>Esamų metalinių kolonų dažymas du kartus nuo pastolių tamsiai ruda matine spalva RAL 8022, kolonos aukštis apie 10000mm</t>
  </si>
  <si>
    <t xml:space="preserve">kompl. </t>
  </si>
  <si>
    <t>Akmens masės plytelių, kurių matmenys 1200mm x1200 mm ,   antracito spalva T-9mm, klijavimas, įrengiant grindjuostes, jas išpjaunant iš grindinės plytelės 70 mm aukščio. Grindjuosčių ir grindinių plytelių siūlės turi sutapti.   Siekiant vientisumo, plytelės turi atitikti savo spalva, raštu, dydžiubei storiu anksčiau paklotas plyteles "NORR / SVART RR03 ANT“.</t>
  </si>
  <si>
    <t>Šiukšlių pakrovimas ir išvežimas</t>
  </si>
  <si>
    <r>
      <t>Sienų glaistymas polimeriniais smulkiagrūdžiais glaistais du kartus</t>
    </r>
    <r>
      <rPr>
        <sz val="8"/>
        <color theme="1"/>
        <rFont val="Calibri"/>
        <family val="2"/>
        <scheme val="minor"/>
      </rPr>
      <t>  </t>
    </r>
  </si>
  <si>
    <r>
      <t>Sienų dažymas valymui atspariais dažais (matinė spalva) du kartus</t>
    </r>
    <r>
      <rPr>
        <sz val="8"/>
        <color theme="1"/>
        <rFont val="Calibri"/>
        <family val="2"/>
        <scheme val="minor"/>
      </rPr>
      <t>  </t>
    </r>
  </si>
  <si>
    <t>* visos Darbams atlikti reikalingos medžiagos ir įranga Rangovo ir turi būti įtraukta į pasiūlymo kainą. Kiekis ir (ar) apimtis yra preliminarus(-i). Užsakovas neįsipareigoja pirkti būtent tokio kiekio ir (ar) apimties darbų, Ranogvas turi darbus ir kaštus įsivertinti prieš pasiūlymo pateikimą.</t>
  </si>
  <si>
    <t>Skyrius Keltuvas</t>
  </si>
  <si>
    <t>Kletuvas, jo pristatymas ir montavimas</t>
  </si>
  <si>
    <t>vnt.</t>
  </si>
  <si>
    <t>Iš viso už skyrių Keltuvas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</si>
</sst>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8"/>
      <color rgb="FF000000"/>
      <name val="Arial"/>
      <family val="2"/>
      <charset val="186"/>
    </font>
    <font>
      <sz val="8"/>
      <color theme="1"/>
      <name val="Arial"/>
      <family val="2"/>
      <charset val="186"/>
    </font>
    <font>
      <sz val="8"/>
      <color rgb="FF000000"/>
      <name val="Arial"/>
      <family val="2"/>
      <charset val="186"/>
    </font>
    <font>
      <b/>
      <sz val="8"/>
      <name val="Arial"/>
      <family val="2"/>
      <charset val="186"/>
    </font>
    <font>
      <sz val="8"/>
      <name val="Arial"/>
      <family val="2"/>
      <charset val="186"/>
    </font>
    <font>
      <sz val="8"/>
      <color theme="0"/>
      <name val="Arial"/>
      <family val="2"/>
      <charset val="186"/>
    </font>
    <font>
      <sz val="11"/>
      <color theme="0"/>
      <name val="Calibri"/>
      <family val="2"/>
      <charset val="186"/>
      <scheme val="minor"/>
    </font>
    <font>
      <b/>
      <sz val="8"/>
      <color theme="0"/>
      <name val="Arial"/>
      <family val="2"/>
      <charset val="186"/>
    </font>
    <font>
      <sz val="11"/>
      <color rgb="FFFF0000"/>
      <name val="Calibri"/>
      <family val="2"/>
      <scheme val="minor"/>
    </font>
    <font>
      <sz val="8"/>
      <name val="Arial"/>
      <family val="2"/>
    </font>
    <font>
      <b/>
      <sz val="8"/>
      <color rgb="FFFF0000"/>
      <name val="Arial"/>
      <family val="2"/>
    </font>
    <font>
      <b/>
      <sz val="8"/>
      <color theme="1"/>
      <name val="Arial"/>
      <family val="2"/>
    </font>
    <font>
      <b/>
      <i/>
      <sz val="8"/>
      <color rgb="FF000000"/>
      <name val="Arial"/>
      <family val="2"/>
    </font>
    <font>
      <sz val="10"/>
      <color theme="1"/>
      <name val="Arial"/>
      <family val="2"/>
    </font>
    <font>
      <vertAlign val="superscript"/>
      <sz val="10"/>
      <color theme="1"/>
      <name val="Arial"/>
      <family val="2"/>
    </font>
    <font>
      <sz val="8"/>
      <color theme="1"/>
      <name val="Calibri"/>
      <family val="2"/>
      <scheme val="minor"/>
    </font>
    <font>
      <sz val="8"/>
      <color theme="1"/>
      <name val="Arial"/>
      <family val="2"/>
    </font>
    <font>
      <vertAlign val="superscript"/>
      <sz val="8"/>
      <color theme="1"/>
      <name val="Arial"/>
      <family val="2"/>
    </font>
    <font>
      <sz val="10"/>
      <color theme="1"/>
      <name val="Calibri"/>
      <family val="2"/>
      <charset val="186"/>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73">
    <xf numFmtId="0" fontId="0" fillId="0" borderId="0" xfId="0"/>
    <xf numFmtId="0" fontId="1" fillId="0" borderId="0" xfId="0" applyFont="1" applyAlignment="1">
      <alignment horizontal="centerContinuous" vertical="center"/>
    </xf>
    <xf numFmtId="0" fontId="2" fillId="0" borderId="0" xfId="0" applyFont="1" applyAlignment="1">
      <alignment horizontal="centerContinuous" vertical="center"/>
    </xf>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centerContinuous" vertical="center"/>
    </xf>
    <xf numFmtId="0" fontId="0" fillId="0" borderId="0" xfId="0" applyAlignment="1">
      <alignment horizontal="right" vertical="top"/>
    </xf>
    <xf numFmtId="0" fontId="8" fillId="0" borderId="0" xfId="0" applyFont="1" applyAlignment="1">
      <alignment horizontal="left" vertical="top" wrapText="1"/>
    </xf>
    <xf numFmtId="0" fontId="7" fillId="0" borderId="0" xfId="0" applyFont="1"/>
    <xf numFmtId="0" fontId="6" fillId="0" borderId="0" xfId="0" applyFont="1" applyAlignment="1">
      <alignment horizontal="left" vertical="top" wrapText="1"/>
    </xf>
    <xf numFmtId="0" fontId="1" fillId="0" borderId="0" xfId="0" applyFont="1" applyAlignment="1">
      <alignment horizontal="right" vertical="center"/>
    </xf>
    <xf numFmtId="0" fontId="9" fillId="0" borderId="0" xfId="0" applyFont="1"/>
    <xf numFmtId="2" fontId="4" fillId="0" borderId="3" xfId="0" applyNumberFormat="1" applyFont="1" applyBorder="1" applyAlignment="1">
      <alignment horizontal="center" vertical="center" wrapText="1"/>
    </xf>
    <xf numFmtId="2" fontId="5" fillId="0" borderId="11" xfId="0" applyNumberFormat="1" applyFont="1" applyBorder="1" applyAlignment="1">
      <alignment horizontal="right" vertical="top"/>
    </xf>
    <xf numFmtId="4" fontId="4" fillId="0" borderId="3" xfId="0" applyNumberFormat="1" applyFont="1" applyBorder="1" applyAlignment="1">
      <alignment horizontal="right" vertical="top"/>
    </xf>
    <xf numFmtId="0" fontId="3" fillId="0" borderId="0" xfId="0" applyFont="1" applyAlignment="1">
      <alignment horizontal="center" vertical="center"/>
    </xf>
    <xf numFmtId="0" fontId="12" fillId="0" borderId="0" xfId="0" applyFont="1" applyAlignment="1">
      <alignment horizontal="center" vertical="center"/>
    </xf>
    <xf numFmtId="1" fontId="5" fillId="0" borderId="9" xfId="0" applyNumberFormat="1" applyFont="1" applyBorder="1" applyAlignment="1">
      <alignment horizontal="center" vertical="top"/>
    </xf>
    <xf numFmtId="1" fontId="5" fillId="0" borderId="2" xfId="0" applyNumberFormat="1" applyFont="1" applyBorder="1" applyAlignment="1">
      <alignment horizontal="center" vertical="top"/>
    </xf>
    <xf numFmtId="0" fontId="14" fillId="0" borderId="1" xfId="0" applyFont="1" applyBorder="1" applyAlignment="1">
      <alignment horizontal="center" vertical="center"/>
    </xf>
    <xf numFmtId="0" fontId="14" fillId="0" borderId="2" xfId="0" applyFont="1" applyBorder="1" applyAlignment="1">
      <alignment horizontal="center" vertical="center"/>
    </xf>
    <xf numFmtId="2" fontId="5" fillId="0" borderId="19" xfId="0" applyNumberFormat="1" applyFont="1" applyBorder="1" applyAlignment="1">
      <alignment horizontal="right" vertical="top"/>
    </xf>
    <xf numFmtId="4" fontId="5" fillId="0" borderId="20" xfId="0" applyNumberFormat="1" applyFont="1" applyBorder="1" applyAlignment="1">
      <alignment horizontal="right" vertical="top"/>
    </xf>
    <xf numFmtId="4" fontId="5" fillId="0" borderId="14" xfId="0" applyNumberFormat="1" applyFont="1" applyBorder="1" applyAlignment="1">
      <alignment horizontal="right" vertical="top"/>
    </xf>
    <xf numFmtId="4" fontId="5" fillId="0" borderId="10" xfId="0" applyNumberFormat="1" applyFont="1" applyBorder="1" applyAlignment="1">
      <alignment horizontal="right" vertical="top"/>
    </xf>
    <xf numFmtId="2" fontId="4" fillId="0" borderId="21" xfId="0" applyNumberFormat="1" applyFont="1" applyBorder="1" applyAlignment="1">
      <alignment horizontal="centerContinuous" vertical="center"/>
    </xf>
    <xf numFmtId="2" fontId="4" fillId="0" borderId="3" xfId="0" applyNumberFormat="1" applyFont="1" applyBorder="1" applyAlignment="1">
      <alignment horizontal="centerContinuous" vertical="center"/>
    </xf>
    <xf numFmtId="1" fontId="10" fillId="0" borderId="2" xfId="0" applyNumberFormat="1" applyFont="1" applyBorder="1" applyAlignment="1">
      <alignment horizontal="center" vertical="top"/>
    </xf>
    <xf numFmtId="0" fontId="17" fillId="0" borderId="1" xfId="0" applyFont="1" applyBorder="1" applyAlignment="1">
      <alignment horizontal="justify"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1" fontId="10" fillId="0" borderId="9" xfId="0" applyNumberFormat="1" applyFont="1" applyBorder="1" applyAlignment="1">
      <alignment horizontal="center" vertical="top"/>
    </xf>
    <xf numFmtId="0" fontId="17" fillId="0" borderId="22" xfId="0" applyFont="1" applyBorder="1" applyAlignment="1">
      <alignment horizontal="justify" vertical="center"/>
    </xf>
    <xf numFmtId="0" fontId="17" fillId="0" borderId="22" xfId="0" applyFont="1" applyBorder="1" applyAlignment="1">
      <alignment horizontal="center" vertical="center"/>
    </xf>
    <xf numFmtId="0" fontId="17" fillId="0" borderId="9" xfId="0" applyFont="1" applyBorder="1" applyAlignment="1">
      <alignment horizontal="center" vertical="center"/>
    </xf>
    <xf numFmtId="2" fontId="5" fillId="0" borderId="23" xfId="0" applyNumberFormat="1" applyFont="1" applyBorder="1" applyAlignment="1">
      <alignment horizontal="right" vertical="top"/>
    </xf>
    <xf numFmtId="4" fontId="5" fillId="0" borderId="17" xfId="0" applyNumberFormat="1" applyFont="1" applyBorder="1" applyAlignment="1">
      <alignment horizontal="right" vertical="top"/>
    </xf>
    <xf numFmtId="4" fontId="4" fillId="0" borderId="12" xfId="0" applyNumberFormat="1" applyFont="1" applyBorder="1" applyAlignment="1">
      <alignment horizontal="right" vertical="top"/>
    </xf>
    <xf numFmtId="0" fontId="14" fillId="0" borderId="22"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vertical="center" wrapText="1"/>
    </xf>
    <xf numFmtId="0" fontId="14" fillId="0" borderId="2" xfId="0" applyFont="1" applyBorder="1" applyAlignment="1">
      <alignment horizontal="center" vertical="center" wrapText="1"/>
    </xf>
    <xf numFmtId="1" fontId="5" fillId="0" borderId="15" xfId="0" applyNumberFormat="1" applyFont="1" applyBorder="1" applyAlignment="1">
      <alignment horizontal="center" vertical="top"/>
    </xf>
    <xf numFmtId="0" fontId="17" fillId="0" borderId="26" xfId="0" applyFont="1" applyBorder="1"/>
    <xf numFmtId="0" fontId="14" fillId="0" borderId="26" xfId="0" applyFont="1" applyFill="1" applyBorder="1" applyAlignment="1">
      <alignment horizontal="center" vertical="center"/>
    </xf>
    <xf numFmtId="0" fontId="14" fillId="0" borderId="15" xfId="0" applyFont="1" applyFill="1" applyBorder="1" applyAlignment="1">
      <alignment horizontal="center" vertical="center"/>
    </xf>
    <xf numFmtId="2" fontId="5" fillId="0" borderId="27" xfId="0" applyNumberFormat="1" applyFont="1" applyBorder="1" applyAlignment="1">
      <alignment horizontal="right" vertical="top"/>
    </xf>
    <xf numFmtId="1" fontId="10" fillId="0" borderId="15" xfId="0" applyNumberFormat="1" applyFont="1" applyBorder="1" applyAlignment="1">
      <alignment horizontal="center" vertical="top"/>
    </xf>
    <xf numFmtId="0" fontId="17" fillId="0" borderId="26" xfId="0" applyFont="1" applyBorder="1" applyAlignment="1">
      <alignment horizontal="justify" vertical="center"/>
    </xf>
    <xf numFmtId="0" fontId="17" fillId="0" borderId="26" xfId="0" applyFont="1" applyBorder="1" applyAlignment="1">
      <alignment horizontal="center" vertical="center"/>
    </xf>
    <xf numFmtId="0" fontId="17" fillId="0" borderId="15" xfId="0" applyFont="1" applyBorder="1" applyAlignment="1">
      <alignment horizontal="center" vertical="center"/>
    </xf>
    <xf numFmtId="1" fontId="4" fillId="0" borderId="4" xfId="0" applyNumberFormat="1" applyFont="1" applyBorder="1" applyAlignment="1">
      <alignment horizontal="center" vertical="center" wrapText="1"/>
    </xf>
    <xf numFmtId="1" fontId="4" fillId="0" borderId="6"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2" fillId="0" borderId="0" xfId="0" applyFont="1" applyAlignment="1">
      <alignment horizontal="left" vertical="top" wrapText="1"/>
    </xf>
    <xf numFmtId="0" fontId="12" fillId="0" borderId="0" xfId="0" applyFont="1" applyAlignment="1">
      <alignment horizontal="left" vertical="top" wrapText="1"/>
    </xf>
    <xf numFmtId="0" fontId="13" fillId="0" borderId="16" xfId="0" applyFont="1" applyBorder="1" applyAlignment="1">
      <alignment horizontal="left" vertical="center" wrapText="1"/>
    </xf>
    <xf numFmtId="0" fontId="3" fillId="0" borderId="16" xfId="0" applyFont="1" applyBorder="1" applyAlignment="1">
      <alignment horizontal="left" vertical="center" wrapText="1"/>
    </xf>
    <xf numFmtId="0" fontId="4" fillId="0" borderId="24" xfId="0" applyFont="1" applyBorder="1" applyAlignment="1">
      <alignment horizontal="center" vertical="top" wrapText="1"/>
    </xf>
    <xf numFmtId="0" fontId="4" fillId="0" borderId="25" xfId="0" applyFont="1" applyBorder="1" applyAlignment="1">
      <alignment horizontal="center" vertical="top" wrapText="1"/>
    </xf>
    <xf numFmtId="0" fontId="4" fillId="0" borderId="18" xfId="0" applyFont="1" applyBorder="1" applyAlignment="1">
      <alignment horizontal="center" vertical="top" wrapText="1"/>
    </xf>
    <xf numFmtId="0" fontId="4" fillId="0" borderId="24" xfId="0" applyFont="1" applyBorder="1" applyAlignment="1">
      <alignment horizontal="right" vertical="top" wrapText="1"/>
    </xf>
    <xf numFmtId="0" fontId="4" fillId="0" borderId="25" xfId="0" applyFont="1" applyBorder="1" applyAlignment="1">
      <alignment horizontal="right" vertical="top" wrapText="1"/>
    </xf>
    <xf numFmtId="0" fontId="4" fillId="0" borderId="18" xfId="0" applyFont="1" applyBorder="1" applyAlignment="1">
      <alignment horizontal="right" vertical="top" wrapText="1"/>
    </xf>
    <xf numFmtId="0" fontId="4" fillId="0" borderId="28" xfId="0" applyFont="1" applyBorder="1" applyAlignment="1">
      <alignment horizontal="center" vertical="top" wrapText="1"/>
    </xf>
    <xf numFmtId="0" fontId="4" fillId="0" borderId="29" xfId="0" applyFont="1" applyBorder="1" applyAlignment="1">
      <alignment horizontal="center" vertical="top" wrapText="1"/>
    </xf>
    <xf numFmtId="0" fontId="4" fillId="0" borderId="21" xfId="0" applyFont="1" applyBorder="1" applyAlignment="1">
      <alignment horizontal="center" vertical="top" wrapText="1"/>
    </xf>
    <xf numFmtId="0" fontId="0" fillId="0" borderId="1" xfId="0" applyBorder="1" applyAlignment="1">
      <alignment horizontal="right" vertical="top"/>
    </xf>
    <xf numFmtId="0" fontId="17" fillId="0" borderId="1" xfId="0" applyFont="1" applyBorder="1" applyAlignment="1">
      <alignment horizontal="center"/>
    </xf>
    <xf numFmtId="0" fontId="19" fillId="0" borderId="1"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heetPr>
  <dimension ref="A1:BB75"/>
  <sheetViews>
    <sheetView showZeros="0" tabSelected="1" zoomScale="130" zoomScaleNormal="130" workbookViewId="0">
      <pane ySplit="10" topLeftCell="A27" activePane="bottomLeft" state="frozen"/>
      <selection pane="bottomLeft" activeCell="A43" sqref="A43:E43"/>
    </sheetView>
  </sheetViews>
  <sheetFormatPr defaultRowHeight="15" x14ac:dyDescent="0.25"/>
  <cols>
    <col min="1" max="1" width="13.28515625" customWidth="1"/>
    <col min="2" max="2" width="35.85546875" customWidth="1"/>
    <col min="3" max="3" width="8.7109375" customWidth="1"/>
    <col min="4" max="4" width="9.7109375" customWidth="1"/>
    <col min="5" max="5" width="12.28515625" customWidth="1"/>
    <col min="6" max="6" width="15.140625" customWidth="1"/>
    <col min="7" max="7" width="41.42578125" customWidth="1"/>
    <col min="53" max="53" width="52.85546875" style="7" customWidth="1"/>
    <col min="54" max="54" width="78.85546875" style="8" customWidth="1"/>
  </cols>
  <sheetData>
    <row r="1" spans="1:54" x14ac:dyDescent="0.25">
      <c r="A1" s="1"/>
      <c r="B1" s="2"/>
      <c r="C1" s="2"/>
      <c r="D1" s="2"/>
      <c r="E1" s="2"/>
      <c r="F1" s="2"/>
    </row>
    <row r="2" spans="1:54" x14ac:dyDescent="0.25">
      <c r="A2" s="3"/>
      <c r="B2" s="4"/>
      <c r="C2" s="4"/>
      <c r="D2" s="4"/>
      <c r="E2" s="4"/>
      <c r="F2" s="4"/>
    </row>
    <row r="3" spans="1:54" x14ac:dyDescent="0.25">
      <c r="A3" s="15"/>
      <c r="B3" s="16" t="s">
        <v>0</v>
      </c>
      <c r="C3" s="2"/>
      <c r="D3" s="2"/>
      <c r="E3" s="2"/>
      <c r="F3" s="2"/>
    </row>
    <row r="4" spans="1:54" x14ac:dyDescent="0.25">
      <c r="A4" s="5"/>
      <c r="B4" s="2"/>
      <c r="C4" s="2"/>
      <c r="D4" s="2"/>
      <c r="E4" s="2"/>
      <c r="F4" s="2"/>
    </row>
    <row r="5" spans="1:54" x14ac:dyDescent="0.25">
      <c r="A5" s="5"/>
      <c r="B5" s="2"/>
      <c r="C5" s="2"/>
      <c r="D5" s="2"/>
      <c r="E5" s="2"/>
      <c r="F5" s="2"/>
    </row>
    <row r="6" spans="1:54" x14ac:dyDescent="0.25">
      <c r="A6" s="10" t="s">
        <v>1</v>
      </c>
      <c r="B6" s="57" t="s">
        <v>18</v>
      </c>
      <c r="C6" s="57"/>
      <c r="D6" s="57"/>
      <c r="E6" s="57"/>
      <c r="F6" s="57"/>
      <c r="BB6" s="9" t="s">
        <v>2</v>
      </c>
    </row>
    <row r="7" spans="1:54" x14ac:dyDescent="0.25">
      <c r="A7" s="10" t="s">
        <v>3</v>
      </c>
      <c r="B7" s="58" t="s">
        <v>19</v>
      </c>
      <c r="C7" s="58"/>
      <c r="D7" s="58"/>
      <c r="E7" s="58"/>
      <c r="F7" s="58"/>
      <c r="BB7" s="9" t="s">
        <v>4</v>
      </c>
    </row>
    <row r="8" spans="1:54" ht="34.5" customHeight="1" thickBot="1" x14ac:dyDescent="0.3">
      <c r="A8" s="59" t="s">
        <v>54</v>
      </c>
      <c r="B8" s="60"/>
      <c r="C8" s="60"/>
      <c r="D8" s="60"/>
      <c r="E8" s="60"/>
      <c r="F8" s="60"/>
    </row>
    <row r="9" spans="1:54" ht="17.25" customHeight="1" thickBot="1" x14ac:dyDescent="0.3">
      <c r="A9" s="51" t="s">
        <v>5</v>
      </c>
      <c r="B9" s="53" t="s">
        <v>6</v>
      </c>
      <c r="C9" s="53" t="s">
        <v>7</v>
      </c>
      <c r="D9" s="55" t="s">
        <v>8</v>
      </c>
      <c r="E9" s="26" t="s">
        <v>9</v>
      </c>
      <c r="F9" s="25"/>
      <c r="G9" s="11"/>
    </row>
    <row r="10" spans="1:54" ht="34.5" thickBot="1" x14ac:dyDescent="0.3">
      <c r="A10" s="52"/>
      <c r="B10" s="54"/>
      <c r="C10" s="54"/>
      <c r="D10" s="56"/>
      <c r="E10" s="12" t="s">
        <v>10</v>
      </c>
      <c r="F10" s="12" t="s">
        <v>11</v>
      </c>
    </row>
    <row r="11" spans="1:54" ht="15.75" thickBot="1" x14ac:dyDescent="0.3">
      <c r="A11" s="61" t="s">
        <v>20</v>
      </c>
      <c r="B11" s="62"/>
      <c r="C11" s="62"/>
      <c r="D11" s="62"/>
      <c r="E11" s="62"/>
      <c r="F11" s="63"/>
      <c r="BA11" s="7" t="s">
        <v>12</v>
      </c>
    </row>
    <row r="12" spans="1:54" ht="45" x14ac:dyDescent="0.25">
      <c r="A12" s="31">
        <v>1</v>
      </c>
      <c r="B12" s="32" t="s">
        <v>22</v>
      </c>
      <c r="C12" s="33" t="s">
        <v>23</v>
      </c>
      <c r="D12" s="34">
        <v>4</v>
      </c>
      <c r="E12" s="35"/>
      <c r="F12" s="36">
        <f>ROUND(E12*D12,2)</f>
        <v>0</v>
      </c>
    </row>
    <row r="13" spans="1:54" x14ac:dyDescent="0.25">
      <c r="A13" s="27">
        <v>2</v>
      </c>
      <c r="B13" s="28" t="s">
        <v>24</v>
      </c>
      <c r="C13" s="29" t="s">
        <v>23</v>
      </c>
      <c r="D13" s="30">
        <v>16</v>
      </c>
      <c r="E13" s="13"/>
      <c r="F13" s="23">
        <f>ROUND(E13*D13,2)</f>
        <v>0</v>
      </c>
    </row>
    <row r="14" spans="1:54" ht="22.5" x14ac:dyDescent="0.25">
      <c r="A14" s="27">
        <v>3</v>
      </c>
      <c r="B14" s="28" t="s">
        <v>25</v>
      </c>
      <c r="C14" s="29" t="s">
        <v>26</v>
      </c>
      <c r="D14" s="30">
        <v>4</v>
      </c>
      <c r="E14" s="13"/>
      <c r="F14" s="23">
        <f t="shared" ref="F14:F29" si="0">ROUND(E14*D14,2)</f>
        <v>0</v>
      </c>
    </row>
    <row r="15" spans="1:54" ht="22.5" x14ac:dyDescent="0.25">
      <c r="A15" s="27">
        <v>4</v>
      </c>
      <c r="B15" s="28" t="s">
        <v>39</v>
      </c>
      <c r="C15" s="29" t="s">
        <v>17</v>
      </c>
      <c r="D15" s="30">
        <v>20</v>
      </c>
      <c r="E15" s="13"/>
      <c r="F15" s="23">
        <f t="shared" si="0"/>
        <v>0</v>
      </c>
    </row>
    <row r="16" spans="1:54" ht="22.5" x14ac:dyDescent="0.25">
      <c r="A16" s="27">
        <v>5</v>
      </c>
      <c r="B16" s="28" t="s">
        <v>40</v>
      </c>
      <c r="C16" s="29" t="s">
        <v>17</v>
      </c>
      <c r="D16" s="30">
        <v>222</v>
      </c>
      <c r="E16" s="13"/>
      <c r="F16" s="23">
        <f t="shared" si="0"/>
        <v>0</v>
      </c>
    </row>
    <row r="17" spans="1:53" ht="22.5" x14ac:dyDescent="0.25">
      <c r="A17" s="27">
        <v>6</v>
      </c>
      <c r="B17" s="28" t="s">
        <v>27</v>
      </c>
      <c r="C17" s="29" t="s">
        <v>17</v>
      </c>
      <c r="D17" s="30">
        <v>200</v>
      </c>
      <c r="E17" s="13"/>
      <c r="F17" s="23">
        <f t="shared" si="0"/>
        <v>0</v>
      </c>
    </row>
    <row r="18" spans="1:53" x14ac:dyDescent="0.25">
      <c r="A18" s="27">
        <v>7</v>
      </c>
      <c r="B18" s="28" t="s">
        <v>41</v>
      </c>
      <c r="C18" s="29" t="s">
        <v>17</v>
      </c>
      <c r="D18" s="30">
        <v>50</v>
      </c>
      <c r="E18" s="13"/>
      <c r="F18" s="23">
        <f t="shared" si="0"/>
        <v>0</v>
      </c>
    </row>
    <row r="19" spans="1:53" x14ac:dyDescent="0.25">
      <c r="A19" s="27">
        <v>8</v>
      </c>
      <c r="B19" s="28" t="s">
        <v>28</v>
      </c>
      <c r="C19" s="29" t="s">
        <v>17</v>
      </c>
      <c r="D19" s="30">
        <v>200</v>
      </c>
      <c r="E19" s="13"/>
      <c r="F19" s="23">
        <f t="shared" si="0"/>
        <v>0</v>
      </c>
    </row>
    <row r="20" spans="1:53" ht="22.5" x14ac:dyDescent="0.25">
      <c r="A20" s="27">
        <v>9</v>
      </c>
      <c r="B20" s="28" t="s">
        <v>29</v>
      </c>
      <c r="C20" s="29" t="s">
        <v>17</v>
      </c>
      <c r="D20" s="30">
        <v>50</v>
      </c>
      <c r="E20" s="13"/>
      <c r="F20" s="23">
        <f t="shared" si="0"/>
        <v>0</v>
      </c>
    </row>
    <row r="21" spans="1:53" x14ac:dyDescent="0.25">
      <c r="A21" s="27">
        <v>10</v>
      </c>
      <c r="B21" s="28" t="s">
        <v>30</v>
      </c>
      <c r="C21" s="29" t="s">
        <v>23</v>
      </c>
      <c r="D21" s="30">
        <v>1</v>
      </c>
      <c r="E21" s="13"/>
      <c r="F21" s="23">
        <f t="shared" si="0"/>
        <v>0</v>
      </c>
    </row>
    <row r="22" spans="1:53" ht="22.5" x14ac:dyDescent="0.25">
      <c r="A22" s="27">
        <v>11</v>
      </c>
      <c r="B22" s="28" t="s">
        <v>31</v>
      </c>
      <c r="C22" s="29" t="s">
        <v>23</v>
      </c>
      <c r="D22" s="30">
        <v>4</v>
      </c>
      <c r="E22" s="13"/>
      <c r="F22" s="23">
        <f t="shared" si="0"/>
        <v>0</v>
      </c>
    </row>
    <row r="23" spans="1:53" x14ac:dyDescent="0.25">
      <c r="A23" s="27">
        <v>12</v>
      </c>
      <c r="B23" s="28" t="s">
        <v>32</v>
      </c>
      <c r="C23" s="29" t="s">
        <v>23</v>
      </c>
      <c r="D23" s="30">
        <v>1</v>
      </c>
      <c r="E23" s="13"/>
      <c r="F23" s="23">
        <f t="shared" si="0"/>
        <v>0</v>
      </c>
    </row>
    <row r="24" spans="1:53" ht="33.75" x14ac:dyDescent="0.25">
      <c r="A24" s="27">
        <v>13</v>
      </c>
      <c r="B24" s="28" t="s">
        <v>33</v>
      </c>
      <c r="C24" s="29" t="s">
        <v>26</v>
      </c>
      <c r="D24" s="30">
        <v>1</v>
      </c>
      <c r="E24" s="13"/>
      <c r="F24" s="23">
        <f t="shared" si="0"/>
        <v>0</v>
      </c>
    </row>
    <row r="25" spans="1:53" ht="33.75" x14ac:dyDescent="0.25">
      <c r="A25" s="27">
        <v>14</v>
      </c>
      <c r="B25" s="28" t="s">
        <v>37</v>
      </c>
      <c r="C25" s="29" t="s">
        <v>26</v>
      </c>
      <c r="D25" s="30">
        <v>1</v>
      </c>
      <c r="E25" s="13"/>
      <c r="F25" s="23">
        <f t="shared" si="0"/>
        <v>0</v>
      </c>
    </row>
    <row r="26" spans="1:53" ht="22.5" x14ac:dyDescent="0.25">
      <c r="A26" s="27">
        <v>15</v>
      </c>
      <c r="B26" s="28" t="s">
        <v>34</v>
      </c>
      <c r="C26" s="29" t="s">
        <v>23</v>
      </c>
      <c r="D26" s="30">
        <v>1</v>
      </c>
      <c r="E26" s="13"/>
      <c r="F26" s="23">
        <f>ROUND(E26*D26,2)</f>
        <v>0</v>
      </c>
    </row>
    <row r="27" spans="1:53" ht="33.75" x14ac:dyDescent="0.25">
      <c r="A27" s="27">
        <v>16</v>
      </c>
      <c r="B27" s="28" t="s">
        <v>38</v>
      </c>
      <c r="C27" s="29" t="s">
        <v>17</v>
      </c>
      <c r="D27" s="30">
        <v>272</v>
      </c>
      <c r="E27" s="13"/>
      <c r="F27" s="23">
        <f t="shared" si="0"/>
        <v>0</v>
      </c>
    </row>
    <row r="28" spans="1:53" x14ac:dyDescent="0.25">
      <c r="A28" s="27">
        <v>17</v>
      </c>
      <c r="B28" s="28" t="s">
        <v>35</v>
      </c>
      <c r="C28" s="29" t="s">
        <v>17</v>
      </c>
      <c r="D28" s="30">
        <v>272</v>
      </c>
      <c r="E28" s="13"/>
      <c r="F28" s="23">
        <f t="shared" si="0"/>
        <v>0</v>
      </c>
    </row>
    <row r="29" spans="1:53" ht="15.75" thickBot="1" x14ac:dyDescent="0.3">
      <c r="A29" s="47">
        <v>18</v>
      </c>
      <c r="B29" s="48" t="s">
        <v>36</v>
      </c>
      <c r="C29" s="49" t="s">
        <v>17</v>
      </c>
      <c r="D29" s="50">
        <v>20</v>
      </c>
      <c r="E29" s="46"/>
      <c r="F29" s="23">
        <f t="shared" si="0"/>
        <v>0</v>
      </c>
    </row>
    <row r="30" spans="1:53" ht="15.75" thickBot="1" x14ac:dyDescent="0.3">
      <c r="A30" s="64" t="s">
        <v>21</v>
      </c>
      <c r="B30" s="65"/>
      <c r="C30" s="65"/>
      <c r="D30" s="65"/>
      <c r="E30" s="66"/>
      <c r="F30" s="37" t="str">
        <f>IF(SUM(F12:F29)=0,"",TEXT(SUM(F12:F29),"# ##0,00"))</f>
        <v/>
      </c>
      <c r="BA30" s="7" t="s">
        <v>14</v>
      </c>
    </row>
    <row r="31" spans="1:53" ht="15.75" thickBot="1" x14ac:dyDescent="0.3">
      <c r="A31" s="61" t="s">
        <v>42</v>
      </c>
      <c r="B31" s="62"/>
      <c r="C31" s="62"/>
      <c r="D31" s="62"/>
      <c r="E31" s="62"/>
      <c r="F31" s="63"/>
      <c r="BA31" s="7" t="s">
        <v>15</v>
      </c>
    </row>
    <row r="32" spans="1:53" ht="22.5" x14ac:dyDescent="0.25">
      <c r="A32" s="17">
        <v>19</v>
      </c>
      <c r="B32" s="32" t="s">
        <v>44</v>
      </c>
      <c r="C32" s="38" t="s">
        <v>45</v>
      </c>
      <c r="D32" s="39">
        <v>217</v>
      </c>
      <c r="E32" s="21"/>
      <c r="F32" s="22">
        <f t="shared" ref="F32:F39" si="1">ROUND(E32*D32,2)</f>
        <v>0</v>
      </c>
    </row>
    <row r="33" spans="1:53" ht="22.5" x14ac:dyDescent="0.25">
      <c r="A33" s="18">
        <v>20</v>
      </c>
      <c r="B33" s="28" t="s">
        <v>46</v>
      </c>
      <c r="C33" s="19" t="s">
        <v>45</v>
      </c>
      <c r="D33" s="20">
        <v>217</v>
      </c>
      <c r="E33" s="13"/>
      <c r="F33" s="23">
        <f t="shared" si="1"/>
        <v>0</v>
      </c>
    </row>
    <row r="34" spans="1:53" ht="89.25" customHeight="1" x14ac:dyDescent="0.25">
      <c r="A34" s="18">
        <v>21</v>
      </c>
      <c r="B34" s="40" t="s">
        <v>50</v>
      </c>
      <c r="C34" s="19" t="s">
        <v>45</v>
      </c>
      <c r="D34" s="41">
        <v>217</v>
      </c>
      <c r="E34" s="13"/>
      <c r="F34" s="23">
        <f t="shared" si="1"/>
        <v>0</v>
      </c>
    </row>
    <row r="35" spans="1:53" ht="41.25" customHeight="1" x14ac:dyDescent="0.25">
      <c r="A35" s="18">
        <v>22</v>
      </c>
      <c r="B35" s="40" t="s">
        <v>47</v>
      </c>
      <c r="C35" s="19" t="s">
        <v>17</v>
      </c>
      <c r="D35" s="20">
        <v>6</v>
      </c>
      <c r="E35" s="13"/>
      <c r="F35" s="23">
        <f t="shared" si="1"/>
        <v>0</v>
      </c>
    </row>
    <row r="36" spans="1:53" ht="22.5" x14ac:dyDescent="0.25">
      <c r="A36" s="18">
        <v>23</v>
      </c>
      <c r="B36" s="28" t="s">
        <v>52</v>
      </c>
      <c r="C36" s="19" t="s">
        <v>45</v>
      </c>
      <c r="D36" s="20">
        <v>219</v>
      </c>
      <c r="E36" s="13"/>
      <c r="F36" s="23">
        <f t="shared" si="1"/>
        <v>0</v>
      </c>
    </row>
    <row r="37" spans="1:53" ht="22.5" x14ac:dyDescent="0.25">
      <c r="A37" s="18">
        <v>24</v>
      </c>
      <c r="B37" s="28" t="s">
        <v>53</v>
      </c>
      <c r="C37" s="19" t="s">
        <v>45</v>
      </c>
      <c r="D37" s="20">
        <v>219</v>
      </c>
      <c r="E37" s="13"/>
      <c r="F37" s="23">
        <f t="shared" si="1"/>
        <v>0</v>
      </c>
    </row>
    <row r="38" spans="1:53" ht="33.75" x14ac:dyDescent="0.25">
      <c r="A38" s="18">
        <v>25</v>
      </c>
      <c r="B38" s="28" t="s">
        <v>48</v>
      </c>
      <c r="C38" s="19" t="s">
        <v>49</v>
      </c>
      <c r="D38" s="20">
        <v>3</v>
      </c>
      <c r="E38" s="13"/>
      <c r="F38" s="23">
        <f t="shared" si="1"/>
        <v>0</v>
      </c>
    </row>
    <row r="39" spans="1:53" ht="15.75" thickBot="1" x14ac:dyDescent="0.3">
      <c r="A39" s="42">
        <v>26</v>
      </c>
      <c r="B39" s="43" t="s">
        <v>51</v>
      </c>
      <c r="C39" s="44" t="s">
        <v>13</v>
      </c>
      <c r="D39" s="45">
        <v>2</v>
      </c>
      <c r="E39" s="46"/>
      <c r="F39" s="24">
        <f t="shared" si="1"/>
        <v>0</v>
      </c>
    </row>
    <row r="40" spans="1:53" ht="15.75" thickBot="1" x14ac:dyDescent="0.3">
      <c r="A40" s="64" t="s">
        <v>43</v>
      </c>
      <c r="B40" s="65"/>
      <c r="C40" s="65"/>
      <c r="D40" s="65"/>
      <c r="E40" s="66"/>
      <c r="F40" s="14" t="str">
        <f>IF(SUM(F32:F39)=0,"",TEXT(SUM(F32:F39),"# ##0,00"))</f>
        <v/>
      </c>
      <c r="BA40" s="7" t="s">
        <v>16</v>
      </c>
    </row>
    <row r="41" spans="1:53" x14ac:dyDescent="0.25">
      <c r="A41" s="67" t="s">
        <v>55</v>
      </c>
      <c r="B41" s="68"/>
      <c r="C41" s="68"/>
      <c r="D41" s="68"/>
      <c r="E41" s="68"/>
      <c r="F41" s="69"/>
    </row>
    <row r="42" spans="1:53" ht="15.75" thickBot="1" x14ac:dyDescent="0.3">
      <c r="A42" s="71">
        <v>27</v>
      </c>
      <c r="B42" s="72" t="s">
        <v>56</v>
      </c>
      <c r="C42" s="72" t="s">
        <v>57</v>
      </c>
      <c r="D42" s="72">
        <v>1</v>
      </c>
      <c r="E42" s="70"/>
      <c r="F42" s="70"/>
    </row>
    <row r="43" spans="1:53" ht="15.75" thickBot="1" x14ac:dyDescent="0.3">
      <c r="A43" s="64" t="s">
        <v>58</v>
      </c>
      <c r="B43" s="65"/>
      <c r="C43" s="65"/>
      <c r="D43" s="65"/>
      <c r="E43" s="66"/>
      <c r="F43" s="14" t="str">
        <f>IF(SUM(F35:F42)=0,"",TEXT(SUM(F35:F42),"# ##0,00"))</f>
        <v/>
      </c>
    </row>
    <row r="44" spans="1:53" x14ac:dyDescent="0.25">
      <c r="E44" s="6"/>
      <c r="F44" s="6"/>
    </row>
    <row r="45" spans="1:53" x14ac:dyDescent="0.25">
      <c r="E45" s="6"/>
      <c r="F45" s="6"/>
    </row>
    <row r="46" spans="1:53" x14ac:dyDescent="0.25">
      <c r="E46" s="6"/>
      <c r="F46" s="6"/>
    </row>
    <row r="47" spans="1:53" x14ac:dyDescent="0.25">
      <c r="E47" s="6"/>
      <c r="F47" s="6"/>
    </row>
    <row r="48" spans="1:53" x14ac:dyDescent="0.25">
      <c r="E48" s="6"/>
      <c r="F48" s="6"/>
    </row>
    <row r="49" spans="5:6" x14ac:dyDescent="0.25">
      <c r="E49" s="6"/>
      <c r="F49" s="6"/>
    </row>
    <row r="50" spans="5:6" x14ac:dyDescent="0.25">
      <c r="E50" s="6"/>
      <c r="F50" s="6"/>
    </row>
    <row r="51" spans="5:6" x14ac:dyDescent="0.25">
      <c r="E51" s="6"/>
      <c r="F51" s="6"/>
    </row>
    <row r="52" spans="5:6" x14ac:dyDescent="0.25">
      <c r="E52" s="6"/>
      <c r="F52" s="6"/>
    </row>
    <row r="53" spans="5:6" x14ac:dyDescent="0.25">
      <c r="E53" s="6"/>
      <c r="F53" s="6"/>
    </row>
    <row r="54" spans="5:6" x14ac:dyDescent="0.25">
      <c r="E54" s="6"/>
      <c r="F54" s="6"/>
    </row>
    <row r="55" spans="5:6" x14ac:dyDescent="0.25">
      <c r="E55" s="6"/>
      <c r="F55" s="6"/>
    </row>
    <row r="56" spans="5:6" x14ac:dyDescent="0.25">
      <c r="E56" s="6"/>
      <c r="F56" s="6"/>
    </row>
    <row r="57" spans="5:6" x14ac:dyDescent="0.25">
      <c r="E57" s="6"/>
      <c r="F57" s="6"/>
    </row>
    <row r="58" spans="5:6" x14ac:dyDescent="0.25">
      <c r="E58" s="6"/>
      <c r="F58" s="6"/>
    </row>
    <row r="59" spans="5:6" x14ac:dyDescent="0.25">
      <c r="E59" s="6"/>
      <c r="F59" s="6"/>
    </row>
    <row r="60" spans="5:6" x14ac:dyDescent="0.25">
      <c r="E60" s="6"/>
      <c r="F60" s="6"/>
    </row>
    <row r="61" spans="5:6" x14ac:dyDescent="0.25">
      <c r="E61" s="6"/>
      <c r="F61" s="6"/>
    </row>
    <row r="62" spans="5:6" x14ac:dyDescent="0.25">
      <c r="E62" s="6"/>
      <c r="F62" s="6"/>
    </row>
    <row r="63" spans="5:6" x14ac:dyDescent="0.25">
      <c r="E63" s="6"/>
      <c r="F63" s="6"/>
    </row>
    <row r="64" spans="5:6" x14ac:dyDescent="0.25">
      <c r="E64" s="6"/>
      <c r="F64" s="6"/>
    </row>
    <row r="65" spans="5:6" x14ac:dyDescent="0.25">
      <c r="E65" s="6"/>
      <c r="F65" s="6"/>
    </row>
    <row r="66" spans="5:6" x14ac:dyDescent="0.25">
      <c r="E66" s="6"/>
      <c r="F66" s="6"/>
    </row>
    <row r="67" spans="5:6" x14ac:dyDescent="0.25">
      <c r="E67" s="6"/>
      <c r="F67" s="6"/>
    </row>
    <row r="68" spans="5:6" x14ac:dyDescent="0.25">
      <c r="E68" s="6"/>
      <c r="F68" s="6"/>
    </row>
    <row r="69" spans="5:6" x14ac:dyDescent="0.25">
      <c r="E69" s="6"/>
      <c r="F69" s="6"/>
    </row>
    <row r="70" spans="5:6" x14ac:dyDescent="0.25">
      <c r="E70" s="6"/>
      <c r="F70" s="6"/>
    </row>
    <row r="71" spans="5:6" x14ac:dyDescent="0.25">
      <c r="E71" s="6"/>
      <c r="F71" s="6"/>
    </row>
    <row r="72" spans="5:6" x14ac:dyDescent="0.25">
      <c r="E72" s="6"/>
      <c r="F72" s="6"/>
    </row>
    <row r="73" spans="5:6" x14ac:dyDescent="0.25">
      <c r="E73" s="6"/>
      <c r="F73" s="6"/>
    </row>
    <row r="74" spans="5:6" x14ac:dyDescent="0.25">
      <c r="E74" s="6"/>
      <c r="F74" s="6"/>
    </row>
    <row r="75" spans="5:6" x14ac:dyDescent="0.25">
      <c r="E75" s="6"/>
      <c r="F75" s="6"/>
    </row>
  </sheetData>
  <protectedRanges>
    <protectedRange sqref="E12:E29 E32:E39" name="Range1"/>
  </protectedRanges>
  <mergeCells count="13">
    <mergeCell ref="A43:E43"/>
    <mergeCell ref="A11:F11"/>
    <mergeCell ref="A30:E30"/>
    <mergeCell ref="A31:F31"/>
    <mergeCell ref="A40:E40"/>
    <mergeCell ref="A41:F41"/>
    <mergeCell ref="A9:A10"/>
    <mergeCell ref="C9:C10"/>
    <mergeCell ref="D9:D10"/>
    <mergeCell ref="B9:B10"/>
    <mergeCell ref="B6:F6"/>
    <mergeCell ref="B7:F7"/>
    <mergeCell ref="A8:F8"/>
  </mergeCells>
  <pageMargins left="0.19685039370078741" right="0.19685039370078741" top="0.78740157480314965" bottom="0.39370078740157483" header="0.39370078740157483" footer="0.39370078740157483"/>
  <pageSetup paperSize="9" orientation="portrait" useFirstPageNumber="1" r:id="rId1"/>
  <headerFooter>
    <oddHeader>&amp;L&amp;L&amp;"Times New Roman"&amp;11&amp;BAstera&amp;C&amp;L&amp;"Times New Roman"&amp;11&amp;BAstera&amp;C&amp;"Times New Roman"&amp;11&amp;B</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ttps_x003a__x002f__x002f_avilys_x002e_vu_x002e_lt_x002f_dhs_x002f_actDHSDocumentShow_x003f_docOid_x003d_470eb460bf7c11eebf1fed8d3e630f93 xmlns="10d82443-09d3-40b0-8c83-26301ffc3ad6">
      <Url xsi:nil="true"/>
      <Description xsi:nil="true"/>
    </https_x003a__x002f__x002f_avilys_x002e_vu_x002e_lt_x002f_dhs_x002f_actDHSDocumentShow_x003f_docOid_x003d_470eb460bf7c11eebf1fed8d3e630f93>
    <Nuoroda xmlns="10d82443-09d3-40b0-8c83-26301ffc3ad6">
      <Url xsi:nil="true"/>
      <Description xsi:nil="true"/>
    </Nuoroda>
    <lcf76f155ced4ddcb4097134ff3c332f xmlns="10d82443-09d3-40b0-8c83-26301ffc3ad6">
      <Terms xmlns="http://schemas.microsoft.com/office/infopath/2007/PartnerControls"/>
    </lcf76f155ced4ddcb4097134ff3c332f>
    <TaxCatchAll xmlns="ee1859fd-5c03-4aad-a8ae-84688b43cbdc" xsi:nil="true"/>
    <VI xmlns="10d82443-09d3-40b0-8c83-26301ffc3ad6" xsi:nil="true"/>
    <Inici xmlns="10d82443-09d3-40b0-8c83-26301ffc3ad6">
      <Url xsi:nil="true"/>
      <Description xsi:nil="true"/>
    </Inici>
    <Eil_x002e_Nr_x002e_ xmlns="10d82443-09d3-40b0-8c83-26301ffc3ad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8210A874BFC64B87AC34CB24042502" ma:contentTypeVersion="22" ma:contentTypeDescription="Create a new document." ma:contentTypeScope="" ma:versionID="7532acdafb7dd0dd8095368f97ce5876">
  <xsd:schema xmlns:xsd="http://www.w3.org/2001/XMLSchema" xmlns:xs="http://www.w3.org/2001/XMLSchema" xmlns:p="http://schemas.microsoft.com/office/2006/metadata/properties" xmlns:ns2="10d82443-09d3-40b0-8c83-26301ffc3ad6" xmlns:ns3="ee1859fd-5c03-4aad-a8ae-84688b43cbdc" targetNamespace="http://schemas.microsoft.com/office/2006/metadata/properties" ma:root="true" ma:fieldsID="95784be29e1ba6072e97f59fe0a96b85" ns2:_="" ns3:_="">
    <xsd:import namespace="10d82443-09d3-40b0-8c83-26301ffc3ad6"/>
    <xsd:import namespace="ee1859fd-5c03-4aad-a8ae-84688b43c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Nuoroda" minOccurs="0"/>
                <xsd:element ref="ns2:https_x003a__x002f__x002f_avilys_x002e_vu_x002e_lt_x002f_dhs_x002f_actDHSDocumentShow_x003f_docOid_x003d_470eb460bf7c11eebf1fed8d3e630f93"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VI" minOccurs="0"/>
                <xsd:element ref="ns2:Inici" minOccurs="0"/>
                <xsd:element ref="ns2:Eil_x002e_Nr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82443-09d3-40b0-8c83-26301ffc3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uoroda" ma:index="14" nillable="true" ma:displayName="Nuoroda" ma:description="https://avilys.vu.lt/dhs/actDHSDocumentShow?docOid=91d93b60ec6e11e7b4fd9908b57f9091#" ma:format="Hyperlink" ma:internalName="Nuoroda">
      <xsd:complexType>
        <xsd:complexContent>
          <xsd:extension base="dms:URL">
            <xsd:sequence>
              <xsd:element name="Url" type="dms:ValidUrl" minOccurs="0" nillable="true"/>
              <xsd:element name="Description" type="xsd:string" nillable="true"/>
            </xsd:sequence>
          </xsd:extension>
        </xsd:complexContent>
      </xsd:complexType>
    </xsd:element>
    <xsd:element name="https_x003a__x002f__x002f_avilys_x002e_vu_x002e_lt_x002f_dhs_x002f_actDHSDocumentShow_x003f_docOid_x003d_470eb460bf7c11eebf1fed8d3e630f93" ma:index="15" nillable="true" ma:displayName="https://avilys.vu.lt/dhs/actDHSDocumentShow?docOid=470eb460bf7c11eebf1fed8d3e630f93" ma:format="Image" ma:internalName="https_x003a__x002f__x002f_avilys_x002e_vu_x002e_lt_x002f_dhs_x002f_actDHSDocumentShow_x003f_docOid_x003d_470eb460bf7c11eebf1fed8d3e630f93">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d1d6e2d-d61e-4002-9eb5-e7f8ec1ff8b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VI" ma:index="25" nillable="true" ma:displayName="VI" ma:format="Dropdown" ma:internalName="VI">
      <xsd:simpleType>
        <xsd:restriction base="dms:Text">
          <xsd:maxLength value="255"/>
        </xsd:restriction>
      </xsd:simpleType>
    </xsd:element>
    <xsd:element name="Inici" ma:index="26" nillable="true" ma:displayName="Inici" ma:format="Hyperlink" ma:internalName="Inici">
      <xsd:complexType>
        <xsd:complexContent>
          <xsd:extension base="dms:URL">
            <xsd:sequence>
              <xsd:element name="Url" type="dms:ValidUrl" minOccurs="0" nillable="true"/>
              <xsd:element name="Description" type="xsd:string" nillable="true"/>
            </xsd:sequence>
          </xsd:extension>
        </xsd:complexContent>
      </xsd:complexType>
    </xsd:element>
    <xsd:element name="Eil_x002e_Nr_x002e_" ma:index="27" nillable="true" ma:displayName="Eil.Nr." ma:format="Dropdown" ma:internalName="Eil_x002e_Nr_x002e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e1859fd-5c03-4aad-a8ae-84688b43cb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1a7d060-56e9-4f3b-b1f8-de18a18b46d2}" ma:internalName="TaxCatchAll" ma:showField="CatchAllData" ma:web="ee1859fd-5c03-4aad-a8ae-84688b43c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B8C092-1615-433F-864A-A1D64BD02C28}">
  <ds:schemaRefs>
    <ds:schemaRef ds:uri="http://schemas.microsoft.com/sharepoint/v3/contenttype/forms"/>
  </ds:schemaRefs>
</ds:datastoreItem>
</file>

<file path=customXml/itemProps2.xml><?xml version="1.0" encoding="utf-8"?>
<ds:datastoreItem xmlns:ds="http://schemas.openxmlformats.org/officeDocument/2006/customXml" ds:itemID="{980A00DC-2DD8-4225-A279-7C42842909F4}">
  <ds:schemaRefs>
    <ds:schemaRef ds:uri="http://schemas.microsoft.com/office/2006/metadata/properties"/>
    <ds:schemaRef ds:uri="http://schemas.microsoft.com/office/infopath/2007/PartnerControls"/>
    <ds:schemaRef ds:uri="10d82443-09d3-40b0-8c83-26301ffc3ad6"/>
    <ds:schemaRef ds:uri="ee1859fd-5c03-4aad-a8ae-84688b43cbdc"/>
  </ds:schemaRefs>
</ds:datastoreItem>
</file>

<file path=customXml/itemProps3.xml><?xml version="1.0" encoding="utf-8"?>
<ds:datastoreItem xmlns:ds="http://schemas.openxmlformats.org/officeDocument/2006/customXml" ds:itemID="{FF679769-183F-42C8-AED4-276386AA3E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82443-09d3-40b0-8c83-26301ffc3ad6"/>
    <ds:schemaRef ds:uri="ee1859fd-5c03-4aad-a8ae-84688b43c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Elektrotechnika ir apdaila</vt:lpstr>
      <vt:lpstr>'Elektrotechnika ir apdaila'!Print_Area</vt:lpstr>
    </vt:vector>
  </TitlesOfParts>
  <Manager/>
  <Company>Astera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Marius</dc:creator>
  <cp:keywords/>
  <dc:description/>
  <cp:lastModifiedBy>Viktorija Uzdilienė</cp:lastModifiedBy>
  <cp:revision/>
  <dcterms:created xsi:type="dcterms:W3CDTF">2019-05-30T12:34:03Z</dcterms:created>
  <dcterms:modified xsi:type="dcterms:W3CDTF">2025-09-03T14:22:27Z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0x010100DB8210A874BFC64B87AC34CB24042502</vt:lpwstr>
  </property>
  <property fmtid="{D5CDD505-2E9C-101B-9397-08002B2CF9AE}" pid="3" name="MediaServiceImageTags">
    <vt:lpwstr/>
  </property>
</Properties>
</file>