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Baldai infekcinių ligų korpusui\Pirkimo dokumentai\"/>
    </mc:Choice>
  </mc:AlternateContent>
  <bookViews>
    <workbookView xWindow="0" yWindow="0" windowWidth="33855" windowHeight="1231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" l="1"/>
  <c r="G156" i="1"/>
  <c r="F157" i="1"/>
  <c r="G157" i="1" s="1"/>
  <c r="F158" i="1"/>
  <c r="G158" i="1" s="1"/>
  <c r="F159" i="1"/>
  <c r="G159" i="1" s="1"/>
  <c r="F160" i="1"/>
  <c r="G160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/>
  <c r="F144" i="1"/>
  <c r="G144" i="1"/>
  <c r="F145" i="1"/>
  <c r="G145" i="1"/>
  <c r="F146" i="1"/>
  <c r="G146" i="1" s="1"/>
  <c r="F147" i="1"/>
  <c r="G147" i="1" s="1"/>
  <c r="F148" i="1"/>
  <c r="G148" i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/>
  <c r="F126" i="1"/>
  <c r="G126" i="1"/>
  <c r="F127" i="1"/>
  <c r="G127" i="1" s="1"/>
  <c r="F128" i="1"/>
  <c r="G128" i="1" s="1"/>
  <c r="F129" i="1"/>
  <c r="G129" i="1"/>
  <c r="F130" i="1"/>
  <c r="G130" i="1"/>
  <c r="F131" i="1"/>
  <c r="G131" i="1" s="1"/>
  <c r="F132" i="1"/>
  <c r="G132" i="1" s="1"/>
  <c r="F133" i="1"/>
  <c r="G133" i="1"/>
  <c r="F134" i="1"/>
  <c r="G134" i="1"/>
  <c r="F135" i="1"/>
  <c r="G135" i="1"/>
  <c r="F136" i="1"/>
  <c r="G136" i="1" s="1"/>
  <c r="F105" i="1"/>
  <c r="G105" i="1" s="1"/>
  <c r="F106" i="1"/>
  <c r="G106" i="1"/>
  <c r="F107" i="1"/>
  <c r="G107" i="1" s="1"/>
  <c r="F108" i="1"/>
  <c r="G108" i="1" s="1"/>
  <c r="F109" i="1"/>
  <c r="G109" i="1"/>
  <c r="F110" i="1"/>
  <c r="G110" i="1" s="1"/>
  <c r="F111" i="1"/>
  <c r="G111" i="1" s="1"/>
  <c r="F112" i="1"/>
  <c r="G112" i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/>
  <c r="F100" i="1"/>
  <c r="G100" i="1" s="1"/>
  <c r="F101" i="1"/>
  <c r="G101" i="1" s="1"/>
  <c r="F102" i="1"/>
  <c r="G102" i="1" s="1"/>
  <c r="F103" i="1"/>
  <c r="G103" i="1" s="1"/>
  <c r="F104" i="1"/>
  <c r="G104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0" i="1"/>
  <c r="G20" i="1" s="1"/>
  <c r="F19" i="1"/>
  <c r="G19" i="1" s="1"/>
  <c r="F18" i="1"/>
  <c r="G1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8" i="1"/>
  <c r="G8" i="1" s="1"/>
  <c r="G161" i="1" l="1"/>
  <c r="G72" i="1" l="1"/>
  <c r="G61" i="1" l="1"/>
  <c r="G36" i="1" l="1"/>
  <c r="G21" i="1" l="1"/>
  <c r="G16" i="1" l="1"/>
  <c r="G162" i="1" s="1"/>
</calcChain>
</file>

<file path=xl/sharedStrings.xml><?xml version="1.0" encoding="utf-8"?>
<sst xmlns="http://schemas.openxmlformats.org/spreadsheetml/2006/main" count="513" uniqueCount="364">
  <si>
    <t>Tiekėjas:</t>
  </si>
  <si>
    <t>KAINŲ PASIŪLYMO LENTELĖ</t>
  </si>
  <si>
    <t>Pavadinimas</t>
  </si>
  <si>
    <t>Mato vnt.</t>
  </si>
  <si>
    <t>Kiekis</t>
  </si>
  <si>
    <t>Kaina už mato vnt, be PVM</t>
  </si>
  <si>
    <t>Viso kaina su PVM</t>
  </si>
  <si>
    <t>vnt.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</si>
  <si>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</si>
  <si>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Eil Nr.</t>
  </si>
  <si>
    <t>Eil.</t>
  </si>
  <si>
    <t>Nr.</t>
  </si>
  <si>
    <t>Prekės pavadinimas</t>
  </si>
  <si>
    <t>Tiekėjo siūlomos prekės techninės specifikacija</t>
  </si>
  <si>
    <r>
      <t>Stelažas atviras metalinis ((1000x500)±50)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</si>
  <si>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Stelažas atviras metalinis ((1200x500)±50)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</si>
  <si>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Staliukas iš nerūdijančio plieno ((900x770)±50)</t>
    </r>
    <r>
      <rPr>
        <sz val="11"/>
        <color theme="1"/>
        <rFont val="Times New Roman"/>
        <family val="1"/>
        <charset val="186"/>
      </rPr>
      <t>turi atitikti tokius reikalavimus:</t>
    </r>
  </si>
  <si>
    <t>Spinta dokumentams su  pasislepiančiomis durimis</t>
  </si>
  <si>
    <t>Spinta dokumentams - vienų durų</t>
  </si>
  <si>
    <t>Spinta dokumentams – dviejų durų</t>
  </si>
  <si>
    <t>Spinta dokumentams su stumdomomis durimis</t>
  </si>
  <si>
    <t>Metalinė dviejų lygių spinta (dviejų vietų) su cilindriniu užraktu</t>
  </si>
  <si>
    <t>Metalinė dviejų lygių spinta (keturių vietų) su cilindriniu užraktu</t>
  </si>
  <si>
    <t>Metalinė dviejų lygių spinta (šešių vietų) su cilindriniu užraktu</t>
  </si>
  <si>
    <t>Metalinė dviejų lygių spinta (aštuonių vietų) su cilindriniu užraktu</t>
  </si>
  <si>
    <t>Metalinė persirengimo spinta (vienos vietos) su cilindriniu užraktu</t>
  </si>
  <si>
    <t>Metalinė persirengimo spinta (dviejų vietų) su cilindriniu užraktu</t>
  </si>
  <si>
    <t>Metalinė persirengimo spinta (trijų vietų) su cilindriniu užraktu</t>
  </si>
  <si>
    <t>Metalinė persirengimo spinta su pertvaromis (dviejų vietų) su cilindriniu užraktu</t>
  </si>
  <si>
    <t>Metalinė persirengimo spinta (keturių vietų) su cilindriniu užraktu</t>
  </si>
  <si>
    <t>Metalinė „L“ formos spinta (keturių vietų) su cilindriniu užraktu</t>
  </si>
  <si>
    <t>Metalinė „L“ formos spinta (šešių vietų) su cilindriniu užraktu</t>
  </si>
  <si>
    <t>Metalinė dviejų lygių spinta (dviejų vietų) su kodiniu užraktu</t>
  </si>
  <si>
    <t>Metalinė dviejų lygių spinta (keturių vietų) su kodiniu užraktu</t>
  </si>
  <si>
    <t>Metalinė dviejų lygių spinta (šešių vietų) su kodiniu užraktu</t>
  </si>
  <si>
    <t>Metalinė dviejų lygių spinta (aštuonių vietų) su kodiniu užraktu</t>
  </si>
  <si>
    <t>Metalinė persirengimo spinta (vienos vietos) su kodiniu užraktu</t>
  </si>
  <si>
    <t>Metalinė persirengimo spinta  (dviejų vietų) su kodiniu užraktu</t>
  </si>
  <si>
    <t>Metalinė persirengimo spinta (trijų vietų) su kodiniu užraktu</t>
  </si>
  <si>
    <t>Metalinė persirengimo spinta su pertvaromis (dviejų vietų) su kodiniu užraktu</t>
  </si>
  <si>
    <t>Metalinė persirengimo spinta (keturių vietų) su kodiniu užraktu</t>
  </si>
  <si>
    <t>Stelažas atviras iš nerūdijančio plieno 400 mm gylio</t>
  </si>
  <si>
    <t>Stelažas atviras iš nerūdijančio plieno 600 mm gylio</t>
  </si>
  <si>
    <t>Stelažas atviras metalinis ((800x300)±50)</t>
  </si>
  <si>
    <t>Stelažas atviras metalinis ((1000x300)±50)</t>
  </si>
  <si>
    <t>Stelažas atviras metalinis ((1200x300)±50)</t>
  </si>
  <si>
    <t>Stelažas atviras metalinis ((800x400)±50)</t>
  </si>
  <si>
    <t>Stelažas atviras metalinis ((1000x400)±50)</t>
  </si>
  <si>
    <t xml:space="preserve">Stelažas atviras metalinis ((1200x400)±50) </t>
  </si>
  <si>
    <t xml:space="preserve">Stelažas atviras metalinis ((800x500)±50) </t>
  </si>
  <si>
    <t>Stelažas atviras metalinis ((800x600)±50)</t>
  </si>
  <si>
    <t>Stelažas atviras metalinis ((1000x600)±50)</t>
  </si>
  <si>
    <t xml:space="preserve">Stelažas atviras metalinis ((1200x600)±50) </t>
  </si>
  <si>
    <t>Staliukas iš nerūdijančio plieno ((500x600)±50)</t>
  </si>
  <si>
    <t>Staliukas iš nerūdijančio plieno ((1400x600)±50)</t>
  </si>
  <si>
    <t>Staliukas iš nerūdijančio plieno ((450x650)±50)</t>
  </si>
  <si>
    <t>Stalas su lentyna</t>
  </si>
  <si>
    <t>Vežimėlis su 3 lentynomis</t>
  </si>
  <si>
    <t>Vežimėlis maišų su skalbiniais transportavimui</t>
  </si>
  <si>
    <t>Vežimėlis panaudotų drabužių pervežimui</t>
  </si>
  <si>
    <t>Vežimėlis su 2 giliomis lentynomis</t>
  </si>
  <si>
    <t>Atsarginis raktas visrakčio sistemai (kodinis užraktas)</t>
  </si>
  <si>
    <t>Atsarginis raktas visrakčio sistemai (cilindrinis užraktas)</t>
  </si>
  <si>
    <t>Suolas po 600±50 spintele</t>
  </si>
  <si>
    <t>Suolas po 300±50 spintele</t>
  </si>
  <si>
    <t>Suolas po 900±50 spintele</t>
  </si>
  <si>
    <t>Suoliukas 1000±50</t>
  </si>
  <si>
    <t>Suoliukas 1200±50</t>
  </si>
  <si>
    <t xml:space="preserve">Spinta 600±50 ūkio reikmėms </t>
  </si>
  <si>
    <t xml:space="preserve">Spinta 800±50 ūkio reikmėms </t>
  </si>
  <si>
    <t xml:space="preserve">Kėdė su atlenkiamu staliuku </t>
  </si>
  <si>
    <t xml:space="preserve">Kėdė be porankių </t>
  </si>
  <si>
    <t>Kėdė be porankių su trapecijos formos kojomis</t>
  </si>
  <si>
    <t xml:space="preserve">Kėdė paminkštinta </t>
  </si>
  <si>
    <t xml:space="preserve">Lankytojų plastikinė kėdė be porankių </t>
  </si>
  <si>
    <t>Kėdė su vientisu atlošu</t>
  </si>
  <si>
    <t>I PIRKIMO DALIS - SĖDIMIEJI BALDAI</t>
  </si>
  <si>
    <t>I Pirkimo dalies pasiūlymo suma su PVM</t>
  </si>
  <si>
    <t>1.1</t>
  </si>
  <si>
    <t>1.2</t>
  </si>
  <si>
    <t>1.3</t>
  </si>
  <si>
    <t>1.4</t>
  </si>
  <si>
    <t>1.5</t>
  </si>
  <si>
    <t>1.6</t>
  </si>
  <si>
    <t>II PIRKIMO DALIS - SĖDIMIEJI DARBO VIETŲ BALDAI</t>
  </si>
  <si>
    <t>2.1</t>
  </si>
  <si>
    <t>Ergonominė biuro kėdė (eko oda)</t>
  </si>
  <si>
    <t>Ergonominė biuro kėdė (gobelenas)</t>
  </si>
  <si>
    <t>2.2</t>
  </si>
  <si>
    <t>Vadovo darbo kėdė (eko oda)</t>
  </si>
  <si>
    <t>II Pirkimo dalies pasiūlymo suma su PVM</t>
  </si>
  <si>
    <t>1.7</t>
  </si>
  <si>
    <t xml:space="preserve">Lankytojų plastikinė kėdė </t>
  </si>
  <si>
    <t>Kėdė su vientisu atlošu aptrauktu gobelenu</t>
  </si>
  <si>
    <t>III PIRKIMO DALIS - MINKŠTIEJI BALDAI</t>
  </si>
  <si>
    <t>3.1</t>
  </si>
  <si>
    <t xml:space="preserve">Sofa – lova su patalynės dėže (odos pakaitalas) be porankių </t>
  </si>
  <si>
    <t>3.2</t>
  </si>
  <si>
    <t>Sofa – lova su patalynės dėže (odos pakaitalas) su porankiais</t>
  </si>
  <si>
    <t>3.3</t>
  </si>
  <si>
    <t xml:space="preserve">Sofa – lova su patalynės dėže (gobelenas) be porankių </t>
  </si>
  <si>
    <t>3.4</t>
  </si>
  <si>
    <t xml:space="preserve">Sofa – lova su patalynės dėže (gobelenas) su porankiais </t>
  </si>
  <si>
    <t>3.5</t>
  </si>
  <si>
    <t>Trivietis minkštasuolis (odos pakaitalas)</t>
  </si>
  <si>
    <t>3.6</t>
  </si>
  <si>
    <t>Dvivietis minkštasuolis (odos pakaitalas)</t>
  </si>
  <si>
    <t>3.7</t>
  </si>
  <si>
    <t>Vienvietis fotelis (odos pakaitalas)</t>
  </si>
  <si>
    <t>3.8</t>
  </si>
  <si>
    <t xml:space="preserve">Trivietis minkštasuolis (gobelenas) </t>
  </si>
  <si>
    <t>3.9</t>
  </si>
  <si>
    <t xml:space="preserve">Dvivietis minkštasuolis (gobelenas) </t>
  </si>
  <si>
    <t>3.10</t>
  </si>
  <si>
    <t xml:space="preserve">Vienvietis fotelis (gobelenas) </t>
  </si>
  <si>
    <t>3.11</t>
  </si>
  <si>
    <t xml:space="preserve">Fotelis su reglaineriu (odos pakaitalas) </t>
  </si>
  <si>
    <t>3.12</t>
  </si>
  <si>
    <t>Vienvietis minkštasuolis be atlošo (odos pakaitalas</t>
  </si>
  <si>
    <t>III Pirkimo dalies pasiūlymo suma su PVM</t>
  </si>
  <si>
    <t>3.13</t>
  </si>
  <si>
    <t>Fotelis su miegama funkcija ir patalynės dėže (odos pakaitalas)</t>
  </si>
  <si>
    <t>4.1</t>
  </si>
  <si>
    <t>4.2</t>
  </si>
  <si>
    <t>4.3</t>
  </si>
  <si>
    <t xml:space="preserve">Metalinė dviejų lygių spinta (šešių vietų) su cilindriniu užraktu </t>
  </si>
  <si>
    <t>4.4</t>
  </si>
  <si>
    <t>Visraktis metalinėms persirengimo spintelėms</t>
  </si>
  <si>
    <t>4.5</t>
  </si>
  <si>
    <t xml:space="preserve">Metalinė persirengimo spinta (dviejų vietų) su suoliuku </t>
  </si>
  <si>
    <t>4.6</t>
  </si>
  <si>
    <t xml:space="preserve">Metalinė persirengimo spinta su pertvaromis (dviejų vietų) su cilindriniu užraktu su suoliuku </t>
  </si>
  <si>
    <t>4.7</t>
  </si>
  <si>
    <t>4.8</t>
  </si>
  <si>
    <t xml:space="preserve">Spinta dokumentams su varstomomis durimis </t>
  </si>
  <si>
    <t>4.9</t>
  </si>
  <si>
    <t xml:space="preserve">Metalinė ūkinė spinta </t>
  </si>
  <si>
    <t>4.10</t>
  </si>
  <si>
    <t xml:space="preserve">Stalas ((1400x600)±50) </t>
  </si>
  <si>
    <t>4.11</t>
  </si>
  <si>
    <t xml:space="preserve">Stelažas atviras metalinis ((1000x500)±50) </t>
  </si>
  <si>
    <t>4.12</t>
  </si>
  <si>
    <t xml:space="preserve">Stelažas atviras metalinis ((1000x600)±50) </t>
  </si>
  <si>
    <t>4.13</t>
  </si>
  <si>
    <t>Stelažas atviras metalinis ((1200x500)±50)</t>
  </si>
  <si>
    <t>4.14</t>
  </si>
  <si>
    <t>Stelažas atviras metalinis ((1200x600)±50)</t>
  </si>
  <si>
    <t>4.15</t>
  </si>
  <si>
    <t>4.16</t>
  </si>
  <si>
    <t>Stelažas atviras metalinis ((800x500)±50)</t>
  </si>
  <si>
    <t>4.17</t>
  </si>
  <si>
    <t xml:space="preserve">Suoliukas 1000 mm </t>
  </si>
  <si>
    <t>4.18</t>
  </si>
  <si>
    <t xml:space="preserve">Suoliukas 1200 mm </t>
  </si>
  <si>
    <t>4.19</t>
  </si>
  <si>
    <t>IV Pirkimo dalies pasiūlymo suma su PVM</t>
  </si>
  <si>
    <t>4.20</t>
  </si>
  <si>
    <t>4.21</t>
  </si>
  <si>
    <t>4.22</t>
  </si>
  <si>
    <t>4.23</t>
  </si>
  <si>
    <t xml:space="preserve">Reguliuojamo aukščio lentyna su ratukais </t>
  </si>
  <si>
    <t>Staliukas iš nerūdijančio plieno</t>
  </si>
  <si>
    <t>V Pirkimo dalies pasiūlymo suma su PVM</t>
  </si>
  <si>
    <t>IV PIRKIMO DALIS - METALINIAI BALDAI</t>
  </si>
  <si>
    <t>V PIRKIMO DALIS - VESTIBIULIO BALDAI</t>
  </si>
  <si>
    <t>5.1</t>
  </si>
  <si>
    <t>5.2</t>
  </si>
  <si>
    <t>5.3</t>
  </si>
  <si>
    <t>5.4</t>
  </si>
  <si>
    <t>Registratūros zonos lenktas minkštasuolis su atlošu</t>
  </si>
  <si>
    <t>kompl.</t>
  </si>
  <si>
    <t xml:space="preserve">Minkštasuolis 800 mm </t>
  </si>
  <si>
    <t>Minkštasuolis 1200 mm</t>
  </si>
  <si>
    <t>Minkštasuolis su porankiu dešinėje pusėje</t>
  </si>
  <si>
    <t xml:space="preserve">Minkštasuolis su porankiu kairėje pusėje </t>
  </si>
  <si>
    <t>5.5</t>
  </si>
  <si>
    <t>Minkštasuolis 3000mm ilgio</t>
  </si>
  <si>
    <t>5.6</t>
  </si>
  <si>
    <t>Minkštasuolis lenktos „3“ formos</t>
  </si>
  <si>
    <t>Kampinis minkštasuolis 2100x2400</t>
  </si>
  <si>
    <t>5.7</t>
  </si>
  <si>
    <t>5.8</t>
  </si>
  <si>
    <t>5.9</t>
  </si>
  <si>
    <t>Žurnalinis staliukas ant metalinės bazės (apvalus)</t>
  </si>
  <si>
    <t>VI PIRKIMO DALIS - KORPUSINIAI BALDAI</t>
  </si>
  <si>
    <t>6.1</t>
  </si>
  <si>
    <t>Akustinė pertvara su laikikliais tvirtinama prie stalo</t>
  </si>
  <si>
    <t>6.2</t>
  </si>
  <si>
    <t xml:space="preserve">Auditorijos stalas </t>
  </si>
  <si>
    <t>6.3</t>
  </si>
  <si>
    <t xml:space="preserve">Asmeninių daiktų spinta 800x420x1800 (10 vietų) </t>
  </si>
  <si>
    <t>6.4</t>
  </si>
  <si>
    <t xml:space="preserve">Darbo stalas – kampinis 1600x1600x730 </t>
  </si>
  <si>
    <t>6.5</t>
  </si>
  <si>
    <t xml:space="preserve">Darbo stalas – kampinis 1900x1700x730 </t>
  </si>
  <si>
    <t>6.6</t>
  </si>
  <si>
    <t>6.7</t>
  </si>
  <si>
    <t xml:space="preserve">Priestalis prie darbo stalo </t>
  </si>
  <si>
    <t>6.8</t>
  </si>
  <si>
    <t xml:space="preserve">Darbo stalas su el. kojomis 1400 mm pločio </t>
  </si>
  <si>
    <t>6.9</t>
  </si>
  <si>
    <t xml:space="preserve">Darbo stalas su el. kojomis 1600 mm pločio </t>
  </si>
  <si>
    <t>6.10</t>
  </si>
  <si>
    <t xml:space="preserve">Darbo stalas su el. kojomis 1800 mm pločio </t>
  </si>
  <si>
    <t>6.11</t>
  </si>
  <si>
    <t xml:space="preserve">Darbo stalas su metalinėmis kojomis 1500 mm pločio </t>
  </si>
  <si>
    <t>6.12</t>
  </si>
  <si>
    <t>Darbo stalas su metalinėmis kojomis 1600 mm pločio</t>
  </si>
  <si>
    <t>6.13</t>
  </si>
  <si>
    <t xml:space="preserve">Lentyna 640 mm pločio </t>
  </si>
  <si>
    <t>6.14</t>
  </si>
  <si>
    <t xml:space="preserve">Lentyna 840 mm pločio </t>
  </si>
  <si>
    <t>6.15</t>
  </si>
  <si>
    <t xml:space="preserve">Lentyna, pakabinama, atvira 500x400x400 </t>
  </si>
  <si>
    <t>6.16</t>
  </si>
  <si>
    <t xml:space="preserve">Lentyna, aukšta, atvira 600x400x2000 </t>
  </si>
  <si>
    <t>6.17</t>
  </si>
  <si>
    <t xml:space="preserve">Lentyna, aukšta, atvira 600x500x2000 </t>
  </si>
  <si>
    <t>6.18</t>
  </si>
  <si>
    <t xml:space="preserve">Lentyna, aukšta, atvira 800x400x2000 </t>
  </si>
  <si>
    <t>6.19</t>
  </si>
  <si>
    <t xml:space="preserve">Lentyna, aukšta, atvira 800x400x2500 </t>
  </si>
  <si>
    <t>6.20</t>
  </si>
  <si>
    <t xml:space="preserve">Mobili spintelė su ratukais 450x500x650 </t>
  </si>
  <si>
    <t>6.21</t>
  </si>
  <si>
    <t>Mobili spintelė su ratukais 450x500x650 (su medžio tekstūra)</t>
  </si>
  <si>
    <t>6.22</t>
  </si>
  <si>
    <t xml:space="preserve">Sulankstomas posėdžių stalas </t>
  </si>
  <si>
    <t>6.23</t>
  </si>
  <si>
    <t xml:space="preserve">Sulankstomas posėdžių stalo kojų uždanga </t>
  </si>
  <si>
    <t>6.24</t>
  </si>
  <si>
    <t>Padėklas kompiuterio procesoriui 250x480x150</t>
  </si>
  <si>
    <t>6.25</t>
  </si>
  <si>
    <t xml:space="preserve">Palatinė spintelė 450x470x750 </t>
  </si>
  <si>
    <t>6.26</t>
  </si>
  <si>
    <t>Pastatoma žema spintelė su atviromis lentynomis 600x500x900</t>
  </si>
  <si>
    <t>6.27</t>
  </si>
  <si>
    <t xml:space="preserve">Postas (1 darbo vietos) </t>
  </si>
  <si>
    <t>6.28</t>
  </si>
  <si>
    <t xml:space="preserve">Postas (2 darbo vietų) </t>
  </si>
  <si>
    <t>6.29</t>
  </si>
  <si>
    <t xml:space="preserve">Postas (4/5 darbo vietų) </t>
  </si>
  <si>
    <t>6.30</t>
  </si>
  <si>
    <t xml:space="preserve">Postas L formos </t>
  </si>
  <si>
    <t>6.31</t>
  </si>
  <si>
    <t xml:space="preserve">Postas U formos </t>
  </si>
  <si>
    <t>6.32</t>
  </si>
  <si>
    <t xml:space="preserve">Pusiau uždara spinta 600x420x2000 </t>
  </si>
  <si>
    <t>6.33</t>
  </si>
  <si>
    <t xml:space="preserve">Pusiau uždara spinta 600x420x2500 </t>
  </si>
  <si>
    <t>6.34</t>
  </si>
  <si>
    <t xml:space="preserve">Pusiau uždara spinta 800x420x2000 </t>
  </si>
  <si>
    <t>6.35</t>
  </si>
  <si>
    <t xml:space="preserve">Pusiau uždara spinta 800x420x2500 </t>
  </si>
  <si>
    <t>6.36</t>
  </si>
  <si>
    <t xml:space="preserve">Pusiau uždara spinta 800x600x2000 </t>
  </si>
  <si>
    <t>6.37</t>
  </si>
  <si>
    <t xml:space="preserve">Pusiau uždara spinta 800x600x2500 </t>
  </si>
  <si>
    <t>6.38</t>
  </si>
  <si>
    <t xml:space="preserve">Pusiau uždara spinta su 4 stalčiais 800x600x2000 </t>
  </si>
  <si>
    <t>6.39</t>
  </si>
  <si>
    <t xml:space="preserve">Registratūros zona </t>
  </si>
  <si>
    <t>6.40</t>
  </si>
  <si>
    <t>Sakykla</t>
  </si>
  <si>
    <t>6.41</t>
  </si>
  <si>
    <t>Stebėjimo postas 3600 mm</t>
  </si>
  <si>
    <t>6.42</t>
  </si>
  <si>
    <t>Stebėjimo postas 3900 mm</t>
  </si>
  <si>
    <t>6.43</t>
  </si>
  <si>
    <t>Uždara aukšta spinta su stalčiais ir lentynomis 800x420x2000</t>
  </si>
  <si>
    <t>6.44</t>
  </si>
  <si>
    <t>Uždara aukšta spinta su stalčiais ir lentynomis 800x600x2000</t>
  </si>
  <si>
    <t>6.45</t>
  </si>
  <si>
    <t>Uždara aukšta spinta su stalčiais ir lentynomis 600x600x2000</t>
  </si>
  <si>
    <t>6.46</t>
  </si>
  <si>
    <t xml:space="preserve">Uždara aukšta spinta su stalčiais ir lentynomis 600x600x2500 </t>
  </si>
  <si>
    <t>6.47</t>
  </si>
  <si>
    <t xml:space="preserve">Uždara aukšta spinta su stalčiais ir lentynomis 600x420x2000 </t>
  </si>
  <si>
    <t>6.48</t>
  </si>
  <si>
    <t xml:space="preserve">Uždara palatos spinta (dvivietė) 600x600x2000 </t>
  </si>
  <si>
    <t>6.49</t>
  </si>
  <si>
    <t>Uždara palatos spinta (vienvietė) 600x420x2000</t>
  </si>
  <si>
    <t>6.50</t>
  </si>
  <si>
    <t xml:space="preserve">Uždara spinta drabužių kabinimui 600x600x2000 </t>
  </si>
  <si>
    <t>6.51</t>
  </si>
  <si>
    <t>Uždara spinta drabužių kabinimui 600x600x2500</t>
  </si>
  <si>
    <t>6.52</t>
  </si>
  <si>
    <t>Uždara spinta drabužių kabinimui 800x600x2000</t>
  </si>
  <si>
    <t>6.53</t>
  </si>
  <si>
    <t>Uždara spinta drabužių kabinimui su ištraukiama kabykla 600x420x2500</t>
  </si>
  <si>
    <t>6.54</t>
  </si>
  <si>
    <t xml:space="preserve">Uždara spinta su pertvara 600x600x2000 </t>
  </si>
  <si>
    <t>6.55</t>
  </si>
  <si>
    <t xml:space="preserve">Uždara spinta su pertvara 600x600x2500 </t>
  </si>
  <si>
    <t>6.56</t>
  </si>
  <si>
    <t xml:space="preserve">Uždara spinta su lentynomis 1200x600x2000 </t>
  </si>
  <si>
    <t>6.57</t>
  </si>
  <si>
    <t xml:space="preserve">Uždara spinta su lentynomis 600x420x2000 </t>
  </si>
  <si>
    <t>6.58</t>
  </si>
  <si>
    <t xml:space="preserve">Uždara spinta su lentynomis 600x420x2500 </t>
  </si>
  <si>
    <t>6.59</t>
  </si>
  <si>
    <t xml:space="preserve">Uždara spinta su lentynomis 600x600x2000 </t>
  </si>
  <si>
    <t>6.60</t>
  </si>
  <si>
    <t xml:space="preserve">Uždara spinta su lentynomis 600x600x2500 </t>
  </si>
  <si>
    <t>6.61</t>
  </si>
  <si>
    <t xml:space="preserve">Uždara spinta su lentynomis 800x420x2000 </t>
  </si>
  <si>
    <t>6.62</t>
  </si>
  <si>
    <t xml:space="preserve">Uždara spinta su lentynomis 800x420x2500 </t>
  </si>
  <si>
    <t>6.63</t>
  </si>
  <si>
    <t xml:space="preserve">Uždara spinta su lentynomis 800x600x2000 </t>
  </si>
  <si>
    <t>6.64</t>
  </si>
  <si>
    <t xml:space="preserve">Uždara žema spinta su lentynomis, su stalviršiu 600x500x900 </t>
  </si>
  <si>
    <t>6.65</t>
  </si>
  <si>
    <t xml:space="preserve">Uždara žema spinta su stalčiais ir lentynomis 900x550x1000 </t>
  </si>
  <si>
    <t>6.66</t>
  </si>
  <si>
    <t xml:space="preserve">Uždara žema spinta su stalčiais 800x420x1000 </t>
  </si>
  <si>
    <t>6.67</t>
  </si>
  <si>
    <t xml:space="preserve">Uždara žema spintelė su stalčiais 800x600x1000 </t>
  </si>
  <si>
    <t>6.68</t>
  </si>
  <si>
    <t xml:space="preserve">Uždara žema spintelė 450x500x650 </t>
  </si>
  <si>
    <t>6.69</t>
  </si>
  <si>
    <t>Uždara žema spintelė su stalčiais 600x420x1000</t>
  </si>
  <si>
    <t>6.70</t>
  </si>
  <si>
    <t xml:space="preserve">Stalas 2200x1400 </t>
  </si>
  <si>
    <t>6.71</t>
  </si>
  <si>
    <t xml:space="preserve">Stalas, posėdžio 2800x1200 </t>
  </si>
  <si>
    <t>6.72</t>
  </si>
  <si>
    <t xml:space="preserve">Stalas 2200x800 </t>
  </si>
  <si>
    <t>6.73</t>
  </si>
  <si>
    <t xml:space="preserve">Stalas 650x650 </t>
  </si>
  <si>
    <t>6.74</t>
  </si>
  <si>
    <t xml:space="preserve">Stalas d700 </t>
  </si>
  <si>
    <t>6.75</t>
  </si>
  <si>
    <t xml:space="preserve">Stalas d1000 </t>
  </si>
  <si>
    <t>6.76</t>
  </si>
  <si>
    <t xml:space="preserve">Stalas d1400 </t>
  </si>
  <si>
    <t>6.77</t>
  </si>
  <si>
    <t xml:space="preserve">Virtuvėlė 1200 mm ilgio </t>
  </si>
  <si>
    <t>6.78</t>
  </si>
  <si>
    <t xml:space="preserve">Virtuvėlė 2000 mm ilgio </t>
  </si>
  <si>
    <t>6.79</t>
  </si>
  <si>
    <t xml:space="preserve">Virtuvėlė 2600 mm ilgio </t>
  </si>
  <si>
    <t>6.80</t>
  </si>
  <si>
    <t xml:space="preserve">Virtuvėlė 3000 mm ilgio </t>
  </si>
  <si>
    <t>6.81</t>
  </si>
  <si>
    <t xml:space="preserve">Virtuvėlė 3800 mm ilgio </t>
  </si>
  <si>
    <t>6.82</t>
  </si>
  <si>
    <t xml:space="preserve">Vystymo stalas </t>
  </si>
  <si>
    <t>6.83</t>
  </si>
  <si>
    <t xml:space="preserve">Žurnalinis staliukas (kompl.) d600; d500 </t>
  </si>
  <si>
    <t>6.84</t>
  </si>
  <si>
    <t xml:space="preserve">Staliukas d700 </t>
  </si>
  <si>
    <t>6.85</t>
  </si>
  <si>
    <t xml:space="preserve">Staliukas 500 mm pločio </t>
  </si>
  <si>
    <t>6.86</t>
  </si>
  <si>
    <t xml:space="preserve">Procedūrinė virtuvėlė 2100 mm ilgio </t>
  </si>
  <si>
    <t>6.87</t>
  </si>
  <si>
    <t xml:space="preserve">Procedūrinė virtuvėlė 2400 mm ilgio </t>
  </si>
  <si>
    <t>VI Pirkimo dalies pasiūlymo suma su PVM</t>
  </si>
  <si>
    <t>Bendra pasiūlymo suma su PVM:</t>
  </si>
  <si>
    <t>1.8</t>
  </si>
  <si>
    <t>2.3</t>
  </si>
  <si>
    <t>Kaina už mato vnt, su PVM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</si>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</sst>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/>
    <xf numFmtId="164" fontId="12" fillId="0" borderId="2" xfId="0" applyNumberFormat="1" applyFont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showGridLines="0" tabSelected="1" zoomScale="160" zoomScaleNormal="160" workbookViewId="0">
      <selection activeCell="G1" sqref="G1"/>
    </sheetView>
  </sheetViews>
  <sheetFormatPr defaultRowHeight="15"/>
  <cols>
    <col min="1" max="1" width="8.28515625" bestFit="1" customWidth="1"/>
    <col min="2" max="2" width="53.85546875" customWidth="1"/>
    <col min="3" max="4" width="6.42578125" bestFit="1" customWidth="1"/>
    <col min="5" max="5" width="9.140625" bestFit="1" customWidth="1"/>
    <col min="6" max="6" width="11.5703125" bestFit="1" customWidth="1"/>
    <col min="7" max="7" width="12.5703125" bestFit="1" customWidth="1"/>
  </cols>
  <sheetData>
    <row r="1" spans="1:7">
      <c r="A1" s="1"/>
      <c r="B1" s="2"/>
      <c r="C1" s="3"/>
      <c r="D1" s="4"/>
      <c r="E1" s="5"/>
      <c r="F1" s="6"/>
      <c r="G1" s="1" t="s">
        <v>363</v>
      </c>
    </row>
    <row r="2" spans="1:7" ht="15.75">
      <c r="A2" s="7" t="s">
        <v>0</v>
      </c>
      <c r="B2" s="49"/>
      <c r="C2" s="49"/>
      <c r="D2" s="49"/>
      <c r="E2" s="49"/>
      <c r="F2" s="49"/>
      <c r="G2" s="49"/>
    </row>
    <row r="3" spans="1:7">
      <c r="A3" s="50"/>
      <c r="B3" s="50"/>
      <c r="C3" s="50"/>
      <c r="D3" s="50"/>
      <c r="E3" s="50"/>
      <c r="F3" s="50"/>
      <c r="G3" s="50"/>
    </row>
    <row r="4" spans="1:7">
      <c r="A4" s="51" t="s">
        <v>1</v>
      </c>
      <c r="B4" s="51"/>
      <c r="C4" s="51"/>
      <c r="D4" s="51"/>
      <c r="E4" s="51"/>
      <c r="F4" s="51"/>
      <c r="G4" s="51"/>
    </row>
    <row r="5" spans="1:7">
      <c r="A5" s="1"/>
      <c r="B5" s="2"/>
      <c r="C5" s="3"/>
      <c r="D5" s="4"/>
      <c r="E5" s="5"/>
      <c r="F5" s="6"/>
      <c r="G5" s="1"/>
    </row>
    <row r="6" spans="1:7" ht="57">
      <c r="A6" s="8" t="s">
        <v>9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362</v>
      </c>
      <c r="G6" s="12" t="s">
        <v>6</v>
      </c>
    </row>
    <row r="7" spans="1:7">
      <c r="A7" s="42" t="s">
        <v>76</v>
      </c>
      <c r="B7" s="43"/>
      <c r="C7" s="43"/>
      <c r="D7" s="43"/>
      <c r="E7" s="43"/>
      <c r="F7" s="43"/>
      <c r="G7" s="44"/>
    </row>
    <row r="8" spans="1:7">
      <c r="A8" s="13" t="s">
        <v>78</v>
      </c>
      <c r="B8" s="14" t="s">
        <v>70</v>
      </c>
      <c r="C8" s="15" t="s">
        <v>7</v>
      </c>
      <c r="D8" s="16">
        <v>100</v>
      </c>
      <c r="E8" s="17"/>
      <c r="F8" s="18">
        <f>+E8*1.21</f>
        <v>0</v>
      </c>
      <c r="G8" s="18">
        <f>+F8*D8</f>
        <v>0</v>
      </c>
    </row>
    <row r="9" spans="1:7">
      <c r="A9" s="13" t="s">
        <v>79</v>
      </c>
      <c r="B9" s="14" t="s">
        <v>71</v>
      </c>
      <c r="C9" s="15" t="s">
        <v>7</v>
      </c>
      <c r="D9" s="16">
        <v>100</v>
      </c>
      <c r="E9" s="17"/>
      <c r="F9" s="18">
        <f t="shared" ref="F9:F15" si="0">+E9*1.21</f>
        <v>0</v>
      </c>
      <c r="G9" s="18">
        <f t="shared" ref="G9:G15" si="1">+F9*D9</f>
        <v>0</v>
      </c>
    </row>
    <row r="10" spans="1:7">
      <c r="A10" s="13" t="s">
        <v>80</v>
      </c>
      <c r="B10" s="14" t="s">
        <v>72</v>
      </c>
      <c r="C10" s="15" t="s">
        <v>7</v>
      </c>
      <c r="D10" s="16">
        <v>100</v>
      </c>
      <c r="E10" s="17"/>
      <c r="F10" s="18">
        <f t="shared" si="0"/>
        <v>0</v>
      </c>
      <c r="G10" s="18">
        <f t="shared" si="1"/>
        <v>0</v>
      </c>
    </row>
    <row r="11" spans="1:7">
      <c r="A11" s="13" t="s">
        <v>81</v>
      </c>
      <c r="B11" s="14" t="s">
        <v>73</v>
      </c>
      <c r="C11" s="15" t="s">
        <v>7</v>
      </c>
      <c r="D11" s="16">
        <v>20</v>
      </c>
      <c r="E11" s="17"/>
      <c r="F11" s="18">
        <f t="shared" si="0"/>
        <v>0</v>
      </c>
      <c r="G11" s="18">
        <f t="shared" si="1"/>
        <v>0</v>
      </c>
    </row>
    <row r="12" spans="1:7">
      <c r="A12" s="13" t="s">
        <v>82</v>
      </c>
      <c r="B12" s="14" t="s">
        <v>74</v>
      </c>
      <c r="C12" s="15" t="s">
        <v>7</v>
      </c>
      <c r="D12" s="16">
        <v>100</v>
      </c>
      <c r="E12" s="17"/>
      <c r="F12" s="18">
        <f t="shared" si="0"/>
        <v>0</v>
      </c>
      <c r="G12" s="18">
        <f t="shared" si="1"/>
        <v>0</v>
      </c>
    </row>
    <row r="13" spans="1:7">
      <c r="A13" s="13" t="s">
        <v>83</v>
      </c>
      <c r="B13" s="14" t="s">
        <v>75</v>
      </c>
      <c r="C13" s="15" t="s">
        <v>7</v>
      </c>
      <c r="D13" s="16">
        <v>20</v>
      </c>
      <c r="E13" s="17"/>
      <c r="F13" s="18">
        <f t="shared" si="0"/>
        <v>0</v>
      </c>
      <c r="G13" s="18">
        <f t="shared" si="1"/>
        <v>0</v>
      </c>
    </row>
    <row r="14" spans="1:7">
      <c r="A14" s="13" t="s">
        <v>91</v>
      </c>
      <c r="B14" s="14" t="s">
        <v>93</v>
      </c>
      <c r="C14" s="15" t="s">
        <v>7</v>
      </c>
      <c r="D14" s="16">
        <v>20</v>
      </c>
      <c r="E14" s="17"/>
      <c r="F14" s="18">
        <f t="shared" si="0"/>
        <v>0</v>
      </c>
      <c r="G14" s="18">
        <f t="shared" si="1"/>
        <v>0</v>
      </c>
    </row>
    <row r="15" spans="1:7">
      <c r="A15" s="13" t="s">
        <v>360</v>
      </c>
      <c r="B15" s="14" t="s">
        <v>92</v>
      </c>
      <c r="C15" s="15" t="s">
        <v>7</v>
      </c>
      <c r="D15" s="16">
        <v>10</v>
      </c>
      <c r="E15" s="17"/>
      <c r="F15" s="18">
        <f t="shared" si="0"/>
        <v>0</v>
      </c>
      <c r="G15" s="18">
        <f t="shared" si="1"/>
        <v>0</v>
      </c>
    </row>
    <row r="16" spans="1:7">
      <c r="A16" s="19"/>
      <c r="B16" s="39" t="s">
        <v>77</v>
      </c>
      <c r="C16" s="40"/>
      <c r="D16" s="40"/>
      <c r="E16" s="40"/>
      <c r="F16" s="41"/>
      <c r="G16" s="20">
        <f>SUM(G8:G15)</f>
        <v>0</v>
      </c>
    </row>
    <row r="17" spans="1:7">
      <c r="A17" s="42" t="s">
        <v>84</v>
      </c>
      <c r="B17" s="43"/>
      <c r="C17" s="43"/>
      <c r="D17" s="43"/>
      <c r="E17" s="43"/>
      <c r="F17" s="43"/>
      <c r="G17" s="44"/>
    </row>
    <row r="18" spans="1:7">
      <c r="A18" s="13" t="s">
        <v>85</v>
      </c>
      <c r="B18" s="14" t="s">
        <v>86</v>
      </c>
      <c r="C18" s="15" t="s">
        <v>7</v>
      </c>
      <c r="D18" s="16">
        <v>100</v>
      </c>
      <c r="E18" s="17"/>
      <c r="F18" s="18">
        <f t="shared" ref="F18:F20" si="2">+E18*1.21</f>
        <v>0</v>
      </c>
      <c r="G18" s="18">
        <f t="shared" ref="G18:G20" si="3">+F18*D18</f>
        <v>0</v>
      </c>
    </row>
    <row r="19" spans="1:7">
      <c r="A19" s="13" t="s">
        <v>88</v>
      </c>
      <c r="B19" s="14" t="s">
        <v>87</v>
      </c>
      <c r="C19" s="15" t="s">
        <v>7</v>
      </c>
      <c r="D19" s="16">
        <v>50</v>
      </c>
      <c r="E19" s="17"/>
      <c r="F19" s="18">
        <f t="shared" si="2"/>
        <v>0</v>
      </c>
      <c r="G19" s="18">
        <f t="shared" si="3"/>
        <v>0</v>
      </c>
    </row>
    <row r="20" spans="1:7">
      <c r="A20" s="13" t="s">
        <v>361</v>
      </c>
      <c r="B20" s="14" t="s">
        <v>89</v>
      </c>
      <c r="C20" s="15" t="s">
        <v>7</v>
      </c>
      <c r="D20" s="16">
        <v>10</v>
      </c>
      <c r="E20" s="17"/>
      <c r="F20" s="18">
        <f t="shared" si="2"/>
        <v>0</v>
      </c>
      <c r="G20" s="18">
        <f t="shared" si="3"/>
        <v>0</v>
      </c>
    </row>
    <row r="21" spans="1:7">
      <c r="A21" s="19"/>
      <c r="B21" s="39" t="s">
        <v>90</v>
      </c>
      <c r="C21" s="40"/>
      <c r="D21" s="40"/>
      <c r="E21" s="40"/>
      <c r="F21" s="41"/>
      <c r="G21" s="20">
        <f>SUM(G18:G20)</f>
        <v>0</v>
      </c>
    </row>
    <row r="22" spans="1:7">
      <c r="A22" s="42" t="s">
        <v>94</v>
      </c>
      <c r="B22" s="43"/>
      <c r="C22" s="43"/>
      <c r="D22" s="43"/>
      <c r="E22" s="43"/>
      <c r="F22" s="43"/>
      <c r="G22" s="44"/>
    </row>
    <row r="23" spans="1:7">
      <c r="A23" s="13" t="s">
        <v>95</v>
      </c>
      <c r="B23" s="14" t="s">
        <v>96</v>
      </c>
      <c r="C23" s="15" t="s">
        <v>7</v>
      </c>
      <c r="D23" s="16">
        <v>10</v>
      </c>
      <c r="E23" s="17"/>
      <c r="F23" s="18">
        <f t="shared" ref="F23:F35" si="4">+E23*1.21</f>
        <v>0</v>
      </c>
      <c r="G23" s="18">
        <f t="shared" ref="G23:G35" si="5">+F23*D23</f>
        <v>0</v>
      </c>
    </row>
    <row r="24" spans="1:7">
      <c r="A24" s="13" t="s">
        <v>97</v>
      </c>
      <c r="B24" s="14" t="s">
        <v>98</v>
      </c>
      <c r="C24" s="15" t="s">
        <v>7</v>
      </c>
      <c r="D24" s="16">
        <v>10</v>
      </c>
      <c r="E24" s="17"/>
      <c r="F24" s="18">
        <f t="shared" si="4"/>
        <v>0</v>
      </c>
      <c r="G24" s="18">
        <f t="shared" si="5"/>
        <v>0</v>
      </c>
    </row>
    <row r="25" spans="1:7">
      <c r="A25" s="13" t="s">
        <v>99</v>
      </c>
      <c r="B25" s="14" t="s">
        <v>100</v>
      </c>
      <c r="C25" s="15" t="s">
        <v>7</v>
      </c>
      <c r="D25" s="16">
        <v>10</v>
      </c>
      <c r="E25" s="17"/>
      <c r="F25" s="18">
        <f t="shared" si="4"/>
        <v>0</v>
      </c>
      <c r="G25" s="18">
        <f t="shared" si="5"/>
        <v>0</v>
      </c>
    </row>
    <row r="26" spans="1:7">
      <c r="A26" s="13" t="s">
        <v>101</v>
      </c>
      <c r="B26" s="14" t="s">
        <v>102</v>
      </c>
      <c r="C26" s="15" t="s">
        <v>7</v>
      </c>
      <c r="D26" s="16">
        <v>10</v>
      </c>
      <c r="E26" s="17"/>
      <c r="F26" s="18">
        <f t="shared" si="4"/>
        <v>0</v>
      </c>
      <c r="G26" s="18">
        <f t="shared" si="5"/>
        <v>0</v>
      </c>
    </row>
    <row r="27" spans="1:7">
      <c r="A27" s="13" t="s">
        <v>103</v>
      </c>
      <c r="B27" s="14" t="s">
        <v>104</v>
      </c>
      <c r="C27" s="15" t="s">
        <v>7</v>
      </c>
      <c r="D27" s="16">
        <v>5</v>
      </c>
      <c r="E27" s="17"/>
      <c r="F27" s="18">
        <f t="shared" si="4"/>
        <v>0</v>
      </c>
      <c r="G27" s="18">
        <f t="shared" si="5"/>
        <v>0</v>
      </c>
    </row>
    <row r="28" spans="1:7">
      <c r="A28" s="13" t="s">
        <v>105</v>
      </c>
      <c r="B28" s="14" t="s">
        <v>106</v>
      </c>
      <c r="C28" s="15" t="s">
        <v>7</v>
      </c>
      <c r="D28" s="16">
        <v>5</v>
      </c>
      <c r="E28" s="17"/>
      <c r="F28" s="18">
        <f t="shared" si="4"/>
        <v>0</v>
      </c>
      <c r="G28" s="18">
        <f t="shared" si="5"/>
        <v>0</v>
      </c>
    </row>
    <row r="29" spans="1:7">
      <c r="A29" s="13" t="s">
        <v>107</v>
      </c>
      <c r="B29" s="14" t="s">
        <v>108</v>
      </c>
      <c r="C29" s="15" t="s">
        <v>7</v>
      </c>
      <c r="D29" s="16">
        <v>5</v>
      </c>
      <c r="E29" s="17"/>
      <c r="F29" s="18">
        <f t="shared" si="4"/>
        <v>0</v>
      </c>
      <c r="G29" s="18">
        <f t="shared" si="5"/>
        <v>0</v>
      </c>
    </row>
    <row r="30" spans="1:7">
      <c r="A30" s="13" t="s">
        <v>109</v>
      </c>
      <c r="B30" s="14" t="s">
        <v>110</v>
      </c>
      <c r="C30" s="15" t="s">
        <v>7</v>
      </c>
      <c r="D30" s="16">
        <v>5</v>
      </c>
      <c r="E30" s="17"/>
      <c r="F30" s="18">
        <f t="shared" si="4"/>
        <v>0</v>
      </c>
      <c r="G30" s="18">
        <f t="shared" si="5"/>
        <v>0</v>
      </c>
    </row>
    <row r="31" spans="1:7">
      <c r="A31" s="13" t="s">
        <v>111</v>
      </c>
      <c r="B31" s="14" t="s">
        <v>112</v>
      </c>
      <c r="C31" s="15" t="s">
        <v>7</v>
      </c>
      <c r="D31" s="16">
        <v>5</v>
      </c>
      <c r="E31" s="17"/>
      <c r="F31" s="18">
        <f t="shared" si="4"/>
        <v>0</v>
      </c>
      <c r="G31" s="18">
        <f t="shared" si="5"/>
        <v>0</v>
      </c>
    </row>
    <row r="32" spans="1:7">
      <c r="A32" s="13" t="s">
        <v>113</v>
      </c>
      <c r="B32" s="14" t="s">
        <v>114</v>
      </c>
      <c r="C32" s="15" t="s">
        <v>7</v>
      </c>
      <c r="D32" s="16">
        <v>5</v>
      </c>
      <c r="E32" s="17"/>
      <c r="F32" s="18">
        <f t="shared" si="4"/>
        <v>0</v>
      </c>
      <c r="G32" s="18">
        <f t="shared" si="5"/>
        <v>0</v>
      </c>
    </row>
    <row r="33" spans="1:7">
      <c r="A33" s="13" t="s">
        <v>115</v>
      </c>
      <c r="B33" s="14" t="s">
        <v>116</v>
      </c>
      <c r="C33" s="15" t="s">
        <v>7</v>
      </c>
      <c r="D33" s="16">
        <v>30</v>
      </c>
      <c r="E33" s="17"/>
      <c r="F33" s="18">
        <f t="shared" si="4"/>
        <v>0</v>
      </c>
      <c r="G33" s="18">
        <f t="shared" si="5"/>
        <v>0</v>
      </c>
    </row>
    <row r="34" spans="1:7">
      <c r="A34" s="13" t="s">
        <v>117</v>
      </c>
      <c r="B34" s="14" t="s">
        <v>118</v>
      </c>
      <c r="C34" s="15" t="s">
        <v>7</v>
      </c>
      <c r="D34" s="16">
        <v>10</v>
      </c>
      <c r="E34" s="17"/>
      <c r="F34" s="18">
        <f t="shared" si="4"/>
        <v>0</v>
      </c>
      <c r="G34" s="18">
        <f t="shared" si="5"/>
        <v>0</v>
      </c>
    </row>
    <row r="35" spans="1:7" ht="15" customHeight="1">
      <c r="A35" s="13" t="s">
        <v>120</v>
      </c>
      <c r="B35" s="14" t="s">
        <v>121</v>
      </c>
      <c r="C35" s="15" t="s">
        <v>7</v>
      </c>
      <c r="D35" s="16">
        <v>10</v>
      </c>
      <c r="E35" s="17"/>
      <c r="F35" s="18">
        <f t="shared" si="4"/>
        <v>0</v>
      </c>
      <c r="G35" s="18">
        <f t="shared" si="5"/>
        <v>0</v>
      </c>
    </row>
    <row r="36" spans="1:7">
      <c r="A36" s="19"/>
      <c r="B36" s="39" t="s">
        <v>119</v>
      </c>
      <c r="C36" s="40"/>
      <c r="D36" s="40"/>
      <c r="E36" s="40"/>
      <c r="F36" s="41"/>
      <c r="G36" s="20">
        <f>SUM(G23:G35)</f>
        <v>0</v>
      </c>
    </row>
    <row r="37" spans="1:7">
      <c r="A37" s="42" t="s">
        <v>163</v>
      </c>
      <c r="B37" s="43"/>
      <c r="C37" s="43"/>
      <c r="D37" s="43"/>
      <c r="E37" s="43"/>
      <c r="F37" s="43"/>
      <c r="G37" s="44"/>
    </row>
    <row r="38" spans="1:7" ht="30">
      <c r="A38" s="31" t="s">
        <v>122</v>
      </c>
      <c r="B38" s="14" t="s">
        <v>30</v>
      </c>
      <c r="C38" s="32" t="s">
        <v>7</v>
      </c>
      <c r="D38" s="33">
        <v>4</v>
      </c>
      <c r="E38" s="34"/>
      <c r="F38" s="18">
        <f t="shared" ref="F38:F60" si="6">+E38*1.21</f>
        <v>0</v>
      </c>
      <c r="G38" s="18">
        <f t="shared" ref="G38:G60" si="7">+F38*D38</f>
        <v>0</v>
      </c>
    </row>
    <row r="39" spans="1:7" ht="30">
      <c r="A39" s="31" t="s">
        <v>123</v>
      </c>
      <c r="B39" s="14" t="s">
        <v>22</v>
      </c>
      <c r="C39" s="32" t="s">
        <v>7</v>
      </c>
      <c r="D39" s="33">
        <v>4</v>
      </c>
      <c r="E39" s="34"/>
      <c r="F39" s="18">
        <f t="shared" si="6"/>
        <v>0</v>
      </c>
      <c r="G39" s="18">
        <f t="shared" si="7"/>
        <v>0</v>
      </c>
    </row>
    <row r="40" spans="1:7">
      <c r="A40" s="31" t="s">
        <v>124</v>
      </c>
      <c r="B40" s="14" t="s">
        <v>125</v>
      </c>
      <c r="C40" s="32" t="s">
        <v>7</v>
      </c>
      <c r="D40" s="33">
        <v>30</v>
      </c>
      <c r="E40" s="34"/>
      <c r="F40" s="18">
        <f t="shared" si="6"/>
        <v>0</v>
      </c>
      <c r="G40" s="18">
        <f t="shared" si="7"/>
        <v>0</v>
      </c>
    </row>
    <row r="41" spans="1:7">
      <c r="A41" s="31" t="s">
        <v>126</v>
      </c>
      <c r="B41" s="14" t="s">
        <v>127</v>
      </c>
      <c r="C41" s="32" t="s">
        <v>7</v>
      </c>
      <c r="D41" s="33">
        <v>10</v>
      </c>
      <c r="E41" s="34"/>
      <c r="F41" s="18">
        <f t="shared" si="6"/>
        <v>0</v>
      </c>
      <c r="G41" s="18">
        <f t="shared" si="7"/>
        <v>0</v>
      </c>
    </row>
    <row r="42" spans="1:7">
      <c r="A42" s="31" t="s">
        <v>128</v>
      </c>
      <c r="B42" s="14" t="s">
        <v>129</v>
      </c>
      <c r="C42" s="32" t="s">
        <v>7</v>
      </c>
      <c r="D42" s="33">
        <v>100</v>
      </c>
      <c r="E42" s="34"/>
      <c r="F42" s="18">
        <f t="shared" si="6"/>
        <v>0</v>
      </c>
      <c r="G42" s="18">
        <f t="shared" si="7"/>
        <v>0</v>
      </c>
    </row>
    <row r="43" spans="1:7" ht="30">
      <c r="A43" s="31" t="s">
        <v>130</v>
      </c>
      <c r="B43" s="14" t="s">
        <v>131</v>
      </c>
      <c r="C43" s="32" t="s">
        <v>7</v>
      </c>
      <c r="D43" s="33">
        <v>50</v>
      </c>
      <c r="E43" s="34"/>
      <c r="F43" s="18">
        <f t="shared" si="6"/>
        <v>0</v>
      </c>
      <c r="G43" s="18">
        <f t="shared" si="7"/>
        <v>0</v>
      </c>
    </row>
    <row r="44" spans="1:7" ht="30">
      <c r="A44" s="31" t="s">
        <v>132</v>
      </c>
      <c r="B44" s="14" t="s">
        <v>28</v>
      </c>
      <c r="C44" s="32" t="s">
        <v>7</v>
      </c>
      <c r="D44" s="33">
        <v>80</v>
      </c>
      <c r="E44" s="34"/>
      <c r="F44" s="18">
        <f t="shared" si="6"/>
        <v>0</v>
      </c>
      <c r="G44" s="18">
        <f t="shared" si="7"/>
        <v>0</v>
      </c>
    </row>
    <row r="45" spans="1:7">
      <c r="A45" s="31" t="s">
        <v>133</v>
      </c>
      <c r="B45" s="14" t="s">
        <v>134</v>
      </c>
      <c r="C45" s="32" t="s">
        <v>7</v>
      </c>
      <c r="D45" s="33">
        <v>12</v>
      </c>
      <c r="E45" s="34"/>
      <c r="F45" s="18">
        <f t="shared" si="6"/>
        <v>0</v>
      </c>
      <c r="G45" s="18">
        <f t="shared" si="7"/>
        <v>0</v>
      </c>
    </row>
    <row r="46" spans="1:7">
      <c r="A46" s="31" t="s">
        <v>135</v>
      </c>
      <c r="B46" s="14" t="s">
        <v>136</v>
      </c>
      <c r="C46" s="32" t="s">
        <v>7</v>
      </c>
      <c r="D46" s="33">
        <v>5</v>
      </c>
      <c r="E46" s="34"/>
      <c r="F46" s="18">
        <f t="shared" si="6"/>
        <v>0</v>
      </c>
      <c r="G46" s="18">
        <f t="shared" si="7"/>
        <v>0</v>
      </c>
    </row>
    <row r="47" spans="1:7">
      <c r="A47" s="31" t="s">
        <v>137</v>
      </c>
      <c r="B47" s="14" t="s">
        <v>138</v>
      </c>
      <c r="C47" s="32" t="s">
        <v>7</v>
      </c>
      <c r="D47" s="33">
        <v>5</v>
      </c>
      <c r="E47" s="34"/>
      <c r="F47" s="18">
        <f t="shared" si="6"/>
        <v>0</v>
      </c>
      <c r="G47" s="18">
        <f t="shared" si="7"/>
        <v>0</v>
      </c>
    </row>
    <row r="48" spans="1:7">
      <c r="A48" s="31" t="s">
        <v>139</v>
      </c>
      <c r="B48" s="14" t="s">
        <v>140</v>
      </c>
      <c r="C48" s="32" t="s">
        <v>7</v>
      </c>
      <c r="D48" s="33">
        <v>30</v>
      </c>
      <c r="E48" s="34"/>
      <c r="F48" s="18">
        <f t="shared" si="6"/>
        <v>0</v>
      </c>
      <c r="G48" s="18">
        <f t="shared" si="7"/>
        <v>0</v>
      </c>
    </row>
    <row r="49" spans="1:7">
      <c r="A49" s="31" t="s">
        <v>141</v>
      </c>
      <c r="B49" s="14" t="s">
        <v>142</v>
      </c>
      <c r="C49" s="32" t="s">
        <v>7</v>
      </c>
      <c r="D49" s="33">
        <v>30</v>
      </c>
      <c r="E49" s="34"/>
      <c r="F49" s="18">
        <f t="shared" si="6"/>
        <v>0</v>
      </c>
      <c r="G49" s="18">
        <f t="shared" si="7"/>
        <v>0</v>
      </c>
    </row>
    <row r="50" spans="1:7">
      <c r="A50" s="31" t="s">
        <v>143</v>
      </c>
      <c r="B50" s="14" t="s">
        <v>144</v>
      </c>
      <c r="C50" s="32" t="s">
        <v>7</v>
      </c>
      <c r="D50" s="33">
        <v>30</v>
      </c>
      <c r="E50" s="34"/>
      <c r="F50" s="18">
        <f t="shared" si="6"/>
        <v>0</v>
      </c>
      <c r="G50" s="18">
        <f t="shared" si="7"/>
        <v>0</v>
      </c>
    </row>
    <row r="51" spans="1:7">
      <c r="A51" s="31" t="s">
        <v>145</v>
      </c>
      <c r="B51" s="14" t="s">
        <v>146</v>
      </c>
      <c r="C51" s="32" t="s">
        <v>7</v>
      </c>
      <c r="D51" s="33">
        <v>30</v>
      </c>
      <c r="E51" s="34"/>
      <c r="F51" s="18">
        <f t="shared" si="6"/>
        <v>0</v>
      </c>
      <c r="G51" s="18">
        <f t="shared" si="7"/>
        <v>0</v>
      </c>
    </row>
    <row r="52" spans="1:7">
      <c r="A52" s="31" t="s">
        <v>147</v>
      </c>
      <c r="B52" s="14" t="s">
        <v>50</v>
      </c>
      <c r="C52" s="32" t="s">
        <v>7</v>
      </c>
      <c r="D52" s="33">
        <v>30</v>
      </c>
      <c r="E52" s="34"/>
      <c r="F52" s="18">
        <f t="shared" si="6"/>
        <v>0</v>
      </c>
      <c r="G52" s="18">
        <f t="shared" si="7"/>
        <v>0</v>
      </c>
    </row>
    <row r="53" spans="1:7">
      <c r="A53" s="31" t="s">
        <v>148</v>
      </c>
      <c r="B53" s="14" t="s">
        <v>149</v>
      </c>
      <c r="C53" s="32" t="s">
        <v>7</v>
      </c>
      <c r="D53" s="33">
        <v>30</v>
      </c>
      <c r="E53" s="34"/>
      <c r="F53" s="18">
        <f t="shared" si="6"/>
        <v>0</v>
      </c>
      <c r="G53" s="18">
        <f t="shared" si="7"/>
        <v>0</v>
      </c>
    </row>
    <row r="54" spans="1:7">
      <c r="A54" s="31" t="s">
        <v>150</v>
      </c>
      <c r="B54" s="14" t="s">
        <v>151</v>
      </c>
      <c r="C54" s="32" t="s">
        <v>7</v>
      </c>
      <c r="D54" s="33">
        <v>10</v>
      </c>
      <c r="E54" s="34"/>
      <c r="F54" s="18">
        <f t="shared" si="6"/>
        <v>0</v>
      </c>
      <c r="G54" s="18">
        <f t="shared" si="7"/>
        <v>0</v>
      </c>
    </row>
    <row r="55" spans="1:7">
      <c r="A55" s="31" t="s">
        <v>152</v>
      </c>
      <c r="B55" s="14" t="s">
        <v>153</v>
      </c>
      <c r="C55" s="32" t="s">
        <v>7</v>
      </c>
      <c r="D55" s="33">
        <v>10</v>
      </c>
      <c r="E55" s="34"/>
      <c r="F55" s="18">
        <f t="shared" si="6"/>
        <v>0</v>
      </c>
      <c r="G55" s="18">
        <f t="shared" si="7"/>
        <v>0</v>
      </c>
    </row>
    <row r="56" spans="1:7">
      <c r="A56" s="31" t="s">
        <v>154</v>
      </c>
      <c r="B56" s="14" t="s">
        <v>58</v>
      </c>
      <c r="C56" s="32" t="s">
        <v>7</v>
      </c>
      <c r="D56" s="33">
        <v>5</v>
      </c>
      <c r="E56" s="34"/>
      <c r="F56" s="18">
        <f t="shared" si="6"/>
        <v>0</v>
      </c>
      <c r="G56" s="18">
        <f t="shared" si="7"/>
        <v>0</v>
      </c>
    </row>
    <row r="57" spans="1:7">
      <c r="A57" s="31" t="s">
        <v>156</v>
      </c>
      <c r="B57" s="14" t="s">
        <v>160</v>
      </c>
      <c r="C57" s="32" t="s">
        <v>7</v>
      </c>
      <c r="D57" s="33">
        <v>2</v>
      </c>
      <c r="E57" s="34"/>
      <c r="F57" s="18">
        <f t="shared" si="6"/>
        <v>0</v>
      </c>
      <c r="G57" s="18">
        <f t="shared" si="7"/>
        <v>0</v>
      </c>
    </row>
    <row r="58" spans="1:7">
      <c r="A58" s="31" t="s">
        <v>157</v>
      </c>
      <c r="B58" s="14" t="s">
        <v>161</v>
      </c>
      <c r="C58" s="32" t="s">
        <v>7</v>
      </c>
      <c r="D58" s="33">
        <v>1</v>
      </c>
      <c r="E58" s="34"/>
      <c r="F58" s="18">
        <f t="shared" si="6"/>
        <v>0</v>
      </c>
      <c r="G58" s="18">
        <f t="shared" si="7"/>
        <v>0</v>
      </c>
    </row>
    <row r="59" spans="1:7">
      <c r="A59" s="31" t="s">
        <v>158</v>
      </c>
      <c r="B59" s="14" t="s">
        <v>161</v>
      </c>
      <c r="C59" s="32" t="s">
        <v>7</v>
      </c>
      <c r="D59" s="33">
        <v>1</v>
      </c>
      <c r="E59" s="34"/>
      <c r="F59" s="18">
        <f t="shared" si="6"/>
        <v>0</v>
      </c>
      <c r="G59" s="18">
        <f t="shared" si="7"/>
        <v>0</v>
      </c>
    </row>
    <row r="60" spans="1:7">
      <c r="A60" s="31" t="s">
        <v>159</v>
      </c>
      <c r="B60" s="14" t="s">
        <v>60</v>
      </c>
      <c r="C60" s="32" t="s">
        <v>7</v>
      </c>
      <c r="D60" s="33">
        <v>1</v>
      </c>
      <c r="E60" s="34"/>
      <c r="F60" s="18">
        <f t="shared" si="6"/>
        <v>0</v>
      </c>
      <c r="G60" s="18">
        <f t="shared" si="7"/>
        <v>0</v>
      </c>
    </row>
    <row r="61" spans="1:7">
      <c r="A61" s="35"/>
      <c r="B61" s="39" t="s">
        <v>155</v>
      </c>
      <c r="C61" s="40"/>
      <c r="D61" s="40"/>
      <c r="E61" s="40"/>
      <c r="F61" s="41"/>
      <c r="G61" s="36">
        <f>SUM(G38:G60)</f>
        <v>0</v>
      </c>
    </row>
    <row r="62" spans="1:7" ht="15" customHeight="1">
      <c r="A62" s="42" t="s">
        <v>164</v>
      </c>
      <c r="B62" s="43"/>
      <c r="C62" s="43"/>
      <c r="D62" s="43"/>
      <c r="E62" s="43"/>
      <c r="F62" s="43"/>
      <c r="G62" s="44"/>
    </row>
    <row r="63" spans="1:7">
      <c r="A63" s="13" t="s">
        <v>165</v>
      </c>
      <c r="B63" s="14" t="s">
        <v>169</v>
      </c>
      <c r="C63" s="15" t="s">
        <v>170</v>
      </c>
      <c r="D63" s="16">
        <v>1</v>
      </c>
      <c r="E63" s="17"/>
      <c r="F63" s="18">
        <f t="shared" ref="F63:F71" si="8">+E63*1.21</f>
        <v>0</v>
      </c>
      <c r="G63" s="18">
        <f t="shared" ref="G63:G71" si="9">+F63*D63</f>
        <v>0</v>
      </c>
    </row>
    <row r="64" spans="1:7">
      <c r="A64" s="13" t="s">
        <v>166</v>
      </c>
      <c r="B64" s="14" t="s">
        <v>171</v>
      </c>
      <c r="C64" s="15" t="s">
        <v>7</v>
      </c>
      <c r="D64" s="16">
        <v>5</v>
      </c>
      <c r="E64" s="17"/>
      <c r="F64" s="18">
        <f t="shared" si="8"/>
        <v>0</v>
      </c>
      <c r="G64" s="18">
        <f t="shared" si="9"/>
        <v>0</v>
      </c>
    </row>
    <row r="65" spans="1:7">
      <c r="A65" s="13" t="s">
        <v>167</v>
      </c>
      <c r="B65" s="14" t="s">
        <v>172</v>
      </c>
      <c r="C65" s="15" t="s">
        <v>7</v>
      </c>
      <c r="D65" s="16">
        <v>7</v>
      </c>
      <c r="E65" s="17"/>
      <c r="F65" s="18">
        <f t="shared" si="8"/>
        <v>0</v>
      </c>
      <c r="G65" s="18">
        <f t="shared" si="9"/>
        <v>0</v>
      </c>
    </row>
    <row r="66" spans="1:7">
      <c r="A66" s="13" t="s">
        <v>168</v>
      </c>
      <c r="B66" s="14" t="s">
        <v>173</v>
      </c>
      <c r="C66" s="15" t="s">
        <v>7</v>
      </c>
      <c r="D66" s="16">
        <v>3</v>
      </c>
      <c r="E66" s="17"/>
      <c r="F66" s="18">
        <f t="shared" si="8"/>
        <v>0</v>
      </c>
      <c r="G66" s="18">
        <f t="shared" si="9"/>
        <v>0</v>
      </c>
    </row>
    <row r="67" spans="1:7">
      <c r="A67" s="13" t="s">
        <v>175</v>
      </c>
      <c r="B67" s="14" t="s">
        <v>174</v>
      </c>
      <c r="C67" s="15" t="s">
        <v>7</v>
      </c>
      <c r="D67" s="16">
        <v>3</v>
      </c>
      <c r="E67" s="17"/>
      <c r="F67" s="18">
        <f t="shared" si="8"/>
        <v>0</v>
      </c>
      <c r="G67" s="18">
        <f t="shared" si="9"/>
        <v>0</v>
      </c>
    </row>
    <row r="68" spans="1:7">
      <c r="A68" s="13" t="s">
        <v>177</v>
      </c>
      <c r="B68" s="14" t="s">
        <v>176</v>
      </c>
      <c r="C68" s="15" t="s">
        <v>170</v>
      </c>
      <c r="D68" s="16">
        <v>3</v>
      </c>
      <c r="E68" s="17"/>
      <c r="F68" s="18">
        <f t="shared" si="8"/>
        <v>0</v>
      </c>
      <c r="G68" s="18">
        <f t="shared" si="9"/>
        <v>0</v>
      </c>
    </row>
    <row r="69" spans="1:7">
      <c r="A69" s="13" t="s">
        <v>180</v>
      </c>
      <c r="B69" s="14" t="s">
        <v>178</v>
      </c>
      <c r="C69" s="15" t="s">
        <v>170</v>
      </c>
      <c r="D69" s="16">
        <v>1</v>
      </c>
      <c r="E69" s="17"/>
      <c r="F69" s="18">
        <f t="shared" si="8"/>
        <v>0</v>
      </c>
      <c r="G69" s="18">
        <f t="shared" si="9"/>
        <v>0</v>
      </c>
    </row>
    <row r="70" spans="1:7">
      <c r="A70" s="13" t="s">
        <v>181</v>
      </c>
      <c r="B70" s="14" t="s">
        <v>179</v>
      </c>
      <c r="C70" s="15" t="s">
        <v>170</v>
      </c>
      <c r="D70" s="16">
        <v>1</v>
      </c>
      <c r="E70" s="17"/>
      <c r="F70" s="18">
        <f t="shared" si="8"/>
        <v>0</v>
      </c>
      <c r="G70" s="18">
        <f t="shared" si="9"/>
        <v>0</v>
      </c>
    </row>
    <row r="71" spans="1:7">
      <c r="A71" s="13" t="s">
        <v>182</v>
      </c>
      <c r="B71" s="14" t="s">
        <v>183</v>
      </c>
      <c r="C71" s="15" t="s">
        <v>7</v>
      </c>
      <c r="D71" s="16">
        <v>4</v>
      </c>
      <c r="E71" s="17"/>
      <c r="F71" s="18">
        <f t="shared" si="8"/>
        <v>0</v>
      </c>
      <c r="G71" s="18">
        <f t="shared" si="9"/>
        <v>0</v>
      </c>
    </row>
    <row r="72" spans="1:7">
      <c r="A72" s="19"/>
      <c r="B72" s="39" t="s">
        <v>162</v>
      </c>
      <c r="C72" s="40"/>
      <c r="D72" s="40"/>
      <c r="E72" s="40"/>
      <c r="F72" s="41"/>
      <c r="G72" s="20">
        <f>SUM(G63:G71)</f>
        <v>0</v>
      </c>
    </row>
    <row r="73" spans="1:7" ht="15" customHeight="1">
      <c r="A73" s="42" t="s">
        <v>184</v>
      </c>
      <c r="B73" s="43"/>
      <c r="C73" s="43"/>
      <c r="D73" s="43"/>
      <c r="E73" s="43"/>
      <c r="F73" s="43"/>
      <c r="G73" s="44"/>
    </row>
    <row r="74" spans="1:7">
      <c r="A74" s="13" t="s">
        <v>185</v>
      </c>
      <c r="B74" s="14" t="s">
        <v>186</v>
      </c>
      <c r="C74" s="15" t="s">
        <v>7</v>
      </c>
      <c r="D74" s="16">
        <v>4</v>
      </c>
      <c r="E74" s="17"/>
      <c r="F74" s="18">
        <f t="shared" ref="F74:F137" si="10">+E74*1.21</f>
        <v>0</v>
      </c>
      <c r="G74" s="18">
        <f t="shared" ref="G74:G92" si="11">+F74*D74</f>
        <v>0</v>
      </c>
    </row>
    <row r="75" spans="1:7">
      <c r="A75" s="13" t="s">
        <v>187</v>
      </c>
      <c r="B75" s="14" t="s">
        <v>188</v>
      </c>
      <c r="C75" s="15" t="s">
        <v>7</v>
      </c>
      <c r="D75" s="16">
        <v>2</v>
      </c>
      <c r="E75" s="17"/>
      <c r="F75" s="18">
        <f t="shared" si="10"/>
        <v>0</v>
      </c>
      <c r="G75" s="18">
        <f t="shared" si="11"/>
        <v>0</v>
      </c>
    </row>
    <row r="76" spans="1:7">
      <c r="A76" s="13" t="s">
        <v>189</v>
      </c>
      <c r="B76" s="14" t="s">
        <v>190</v>
      </c>
      <c r="C76" s="15" t="s">
        <v>7</v>
      </c>
      <c r="D76" s="16">
        <v>24</v>
      </c>
      <c r="E76" s="17"/>
      <c r="F76" s="18">
        <f t="shared" si="10"/>
        <v>0</v>
      </c>
      <c r="G76" s="18">
        <f t="shared" si="11"/>
        <v>0</v>
      </c>
    </row>
    <row r="77" spans="1:7">
      <c r="A77" s="13" t="s">
        <v>191</v>
      </c>
      <c r="B77" s="14" t="s">
        <v>192</v>
      </c>
      <c r="C77" s="15" t="s">
        <v>7</v>
      </c>
      <c r="D77" s="16">
        <v>2</v>
      </c>
      <c r="E77" s="17"/>
      <c r="F77" s="18">
        <f t="shared" si="10"/>
        <v>0</v>
      </c>
      <c r="G77" s="18">
        <f t="shared" si="11"/>
        <v>0</v>
      </c>
    </row>
    <row r="78" spans="1:7">
      <c r="A78" s="13" t="s">
        <v>193</v>
      </c>
      <c r="B78" s="14" t="s">
        <v>194</v>
      </c>
      <c r="C78" s="15" t="s">
        <v>7</v>
      </c>
      <c r="D78" s="16">
        <v>1</v>
      </c>
      <c r="E78" s="17"/>
      <c r="F78" s="18">
        <f t="shared" si="10"/>
        <v>0</v>
      </c>
      <c r="G78" s="18">
        <f t="shared" si="11"/>
        <v>0</v>
      </c>
    </row>
    <row r="79" spans="1:7">
      <c r="A79" s="13" t="s">
        <v>195</v>
      </c>
      <c r="B79" s="14" t="s">
        <v>194</v>
      </c>
      <c r="C79" s="15" t="s">
        <v>7</v>
      </c>
      <c r="D79" s="16">
        <v>5</v>
      </c>
      <c r="E79" s="17"/>
      <c r="F79" s="18">
        <f t="shared" si="10"/>
        <v>0</v>
      </c>
      <c r="G79" s="18">
        <f t="shared" si="11"/>
        <v>0</v>
      </c>
    </row>
    <row r="80" spans="1:7">
      <c r="A80" s="13" t="s">
        <v>196</v>
      </c>
      <c r="B80" s="14" t="s">
        <v>197</v>
      </c>
      <c r="C80" s="15" t="s">
        <v>7</v>
      </c>
      <c r="D80" s="16">
        <v>3</v>
      </c>
      <c r="E80" s="17"/>
      <c r="F80" s="18">
        <f t="shared" si="10"/>
        <v>0</v>
      </c>
      <c r="G80" s="18">
        <f t="shared" si="11"/>
        <v>0</v>
      </c>
    </row>
    <row r="81" spans="1:7">
      <c r="A81" s="13" t="s">
        <v>198</v>
      </c>
      <c r="B81" s="14" t="s">
        <v>199</v>
      </c>
      <c r="C81" s="15" t="s">
        <v>7</v>
      </c>
      <c r="D81" s="16">
        <v>6</v>
      </c>
      <c r="E81" s="17"/>
      <c r="F81" s="18">
        <f t="shared" si="10"/>
        <v>0</v>
      </c>
      <c r="G81" s="18">
        <f t="shared" si="11"/>
        <v>0</v>
      </c>
    </row>
    <row r="82" spans="1:7">
      <c r="A82" s="13" t="s">
        <v>200</v>
      </c>
      <c r="B82" s="14" t="s">
        <v>201</v>
      </c>
      <c r="C82" s="15" t="s">
        <v>7</v>
      </c>
      <c r="D82" s="16">
        <v>20</v>
      </c>
      <c r="E82" s="17"/>
      <c r="F82" s="18">
        <f t="shared" si="10"/>
        <v>0</v>
      </c>
      <c r="G82" s="18">
        <f t="shared" si="11"/>
        <v>0</v>
      </c>
    </row>
    <row r="83" spans="1:7">
      <c r="A83" s="13" t="s">
        <v>202</v>
      </c>
      <c r="B83" s="14" t="s">
        <v>203</v>
      </c>
      <c r="C83" s="15" t="s">
        <v>7</v>
      </c>
      <c r="D83" s="16">
        <v>40</v>
      </c>
      <c r="E83" s="17"/>
      <c r="F83" s="18">
        <f t="shared" si="10"/>
        <v>0</v>
      </c>
      <c r="G83" s="18">
        <f t="shared" si="11"/>
        <v>0</v>
      </c>
    </row>
    <row r="84" spans="1:7">
      <c r="A84" s="13" t="s">
        <v>204</v>
      </c>
      <c r="B84" s="14" t="s">
        <v>205</v>
      </c>
      <c r="C84" s="15" t="s">
        <v>7</v>
      </c>
      <c r="D84" s="16">
        <v>7</v>
      </c>
      <c r="E84" s="17"/>
      <c r="F84" s="18">
        <f t="shared" si="10"/>
        <v>0</v>
      </c>
      <c r="G84" s="18">
        <f t="shared" si="11"/>
        <v>0</v>
      </c>
    </row>
    <row r="85" spans="1:7">
      <c r="A85" s="13" t="s">
        <v>206</v>
      </c>
      <c r="B85" s="14" t="s">
        <v>207</v>
      </c>
      <c r="C85" s="15" t="s">
        <v>7</v>
      </c>
      <c r="D85" s="16">
        <v>50</v>
      </c>
      <c r="E85" s="17"/>
      <c r="F85" s="18">
        <f t="shared" si="10"/>
        <v>0</v>
      </c>
      <c r="G85" s="18">
        <f t="shared" si="11"/>
        <v>0</v>
      </c>
    </row>
    <row r="86" spans="1:7">
      <c r="A86" s="13" t="s">
        <v>208</v>
      </c>
      <c r="B86" s="14" t="s">
        <v>209</v>
      </c>
      <c r="C86" s="15" t="s">
        <v>7</v>
      </c>
      <c r="D86" s="16">
        <v>40</v>
      </c>
      <c r="E86" s="17"/>
      <c r="F86" s="18">
        <f t="shared" si="10"/>
        <v>0</v>
      </c>
      <c r="G86" s="18">
        <f t="shared" si="11"/>
        <v>0</v>
      </c>
    </row>
    <row r="87" spans="1:7">
      <c r="A87" s="13" t="s">
        <v>210</v>
      </c>
      <c r="B87" s="14" t="s">
        <v>211</v>
      </c>
      <c r="C87" s="15" t="s">
        <v>7</v>
      </c>
      <c r="D87" s="16">
        <v>30</v>
      </c>
      <c r="E87" s="17"/>
      <c r="F87" s="18">
        <f t="shared" si="10"/>
        <v>0</v>
      </c>
      <c r="G87" s="18">
        <f t="shared" si="11"/>
        <v>0</v>
      </c>
    </row>
    <row r="88" spans="1:7">
      <c r="A88" s="13" t="s">
        <v>212</v>
      </c>
      <c r="B88" s="14" t="s">
        <v>213</v>
      </c>
      <c r="C88" s="15" t="s">
        <v>7</v>
      </c>
      <c r="D88" s="16">
        <v>10</v>
      </c>
      <c r="E88" s="17"/>
      <c r="F88" s="18">
        <f t="shared" si="10"/>
        <v>0</v>
      </c>
      <c r="G88" s="18">
        <f t="shared" si="11"/>
        <v>0</v>
      </c>
    </row>
    <row r="89" spans="1:7">
      <c r="A89" s="13" t="s">
        <v>214</v>
      </c>
      <c r="B89" s="14" t="s">
        <v>215</v>
      </c>
      <c r="C89" s="15" t="s">
        <v>7</v>
      </c>
      <c r="D89" s="16">
        <v>2</v>
      </c>
      <c r="E89" s="17"/>
      <c r="F89" s="18">
        <f t="shared" si="10"/>
        <v>0</v>
      </c>
      <c r="G89" s="18">
        <f t="shared" si="11"/>
        <v>0</v>
      </c>
    </row>
    <row r="90" spans="1:7">
      <c r="A90" s="13" t="s">
        <v>216</v>
      </c>
      <c r="B90" s="14" t="s">
        <v>217</v>
      </c>
      <c r="C90" s="15" t="s">
        <v>7</v>
      </c>
      <c r="D90" s="16">
        <v>10</v>
      </c>
      <c r="E90" s="17"/>
      <c r="F90" s="18">
        <f t="shared" si="10"/>
        <v>0</v>
      </c>
      <c r="G90" s="18">
        <f t="shared" si="11"/>
        <v>0</v>
      </c>
    </row>
    <row r="91" spans="1:7">
      <c r="A91" s="13" t="s">
        <v>218</v>
      </c>
      <c r="B91" s="14" t="s">
        <v>219</v>
      </c>
      <c r="C91" s="15" t="s">
        <v>7</v>
      </c>
      <c r="D91" s="16">
        <v>1</v>
      </c>
      <c r="E91" s="17"/>
      <c r="F91" s="18">
        <f t="shared" si="10"/>
        <v>0</v>
      </c>
      <c r="G91" s="18">
        <f t="shared" si="11"/>
        <v>0</v>
      </c>
    </row>
    <row r="92" spans="1:7">
      <c r="A92" s="13" t="s">
        <v>220</v>
      </c>
      <c r="B92" s="14" t="s">
        <v>221</v>
      </c>
      <c r="C92" s="15" t="s">
        <v>7</v>
      </c>
      <c r="D92" s="16">
        <v>2</v>
      </c>
      <c r="E92" s="17"/>
      <c r="F92" s="18">
        <f t="shared" si="10"/>
        <v>0</v>
      </c>
      <c r="G92" s="18">
        <f t="shared" si="11"/>
        <v>0</v>
      </c>
    </row>
    <row r="93" spans="1:7">
      <c r="A93" s="13" t="s">
        <v>222</v>
      </c>
      <c r="B93" s="14" t="s">
        <v>223</v>
      </c>
      <c r="C93" s="15" t="s">
        <v>7</v>
      </c>
      <c r="D93" s="16">
        <v>100</v>
      </c>
      <c r="E93" s="17"/>
      <c r="F93" s="18">
        <f t="shared" si="10"/>
        <v>0</v>
      </c>
      <c r="G93" s="18">
        <f t="shared" ref="G93:G104" si="12">+F93*D93</f>
        <v>0</v>
      </c>
    </row>
    <row r="94" spans="1:7">
      <c r="A94" s="13" t="s">
        <v>224</v>
      </c>
      <c r="B94" s="14" t="s">
        <v>225</v>
      </c>
      <c r="C94" s="15" t="s">
        <v>7</v>
      </c>
      <c r="D94" s="16">
        <v>3</v>
      </c>
      <c r="E94" s="17"/>
      <c r="F94" s="18">
        <f t="shared" si="10"/>
        <v>0</v>
      </c>
      <c r="G94" s="18">
        <f t="shared" si="12"/>
        <v>0</v>
      </c>
    </row>
    <row r="95" spans="1:7">
      <c r="A95" s="13" t="s">
        <v>226</v>
      </c>
      <c r="B95" s="14" t="s">
        <v>227</v>
      </c>
      <c r="C95" s="15" t="s">
        <v>7</v>
      </c>
      <c r="D95" s="16">
        <v>15</v>
      </c>
      <c r="E95" s="17"/>
      <c r="F95" s="18">
        <f t="shared" si="10"/>
        <v>0</v>
      </c>
      <c r="G95" s="18">
        <f t="shared" si="12"/>
        <v>0</v>
      </c>
    </row>
    <row r="96" spans="1:7">
      <c r="A96" s="13" t="s">
        <v>228</v>
      </c>
      <c r="B96" s="14" t="s">
        <v>229</v>
      </c>
      <c r="C96" s="15" t="s">
        <v>7</v>
      </c>
      <c r="D96" s="16">
        <v>5</v>
      </c>
      <c r="E96" s="17"/>
      <c r="F96" s="18">
        <f t="shared" si="10"/>
        <v>0</v>
      </c>
      <c r="G96" s="18">
        <f t="shared" si="12"/>
        <v>0</v>
      </c>
    </row>
    <row r="97" spans="1:7">
      <c r="A97" s="13" t="s">
        <v>230</v>
      </c>
      <c r="B97" s="14" t="s">
        <v>231</v>
      </c>
      <c r="C97" s="15" t="s">
        <v>7</v>
      </c>
      <c r="D97" s="16">
        <v>40</v>
      </c>
      <c r="E97" s="17"/>
      <c r="F97" s="18">
        <f t="shared" si="10"/>
        <v>0</v>
      </c>
      <c r="G97" s="18">
        <f t="shared" si="12"/>
        <v>0</v>
      </c>
    </row>
    <row r="98" spans="1:7">
      <c r="A98" s="13" t="s">
        <v>232</v>
      </c>
      <c r="B98" s="14" t="s">
        <v>233</v>
      </c>
      <c r="C98" s="15" t="s">
        <v>7</v>
      </c>
      <c r="D98" s="16">
        <v>80</v>
      </c>
      <c r="E98" s="17"/>
      <c r="F98" s="18">
        <f t="shared" si="10"/>
        <v>0</v>
      </c>
      <c r="G98" s="18">
        <f t="shared" si="12"/>
        <v>0</v>
      </c>
    </row>
    <row r="99" spans="1:7" ht="15" customHeight="1">
      <c r="A99" s="13" t="s">
        <v>234</v>
      </c>
      <c r="B99" s="14" t="s">
        <v>235</v>
      </c>
      <c r="C99" s="15" t="s">
        <v>7</v>
      </c>
      <c r="D99" s="16">
        <v>4</v>
      </c>
      <c r="E99" s="17"/>
      <c r="F99" s="18">
        <f t="shared" si="10"/>
        <v>0</v>
      </c>
      <c r="G99" s="18">
        <f t="shared" si="12"/>
        <v>0</v>
      </c>
    </row>
    <row r="100" spans="1:7">
      <c r="A100" s="13" t="s">
        <v>236</v>
      </c>
      <c r="B100" s="14" t="s">
        <v>237</v>
      </c>
      <c r="C100" s="15" t="s">
        <v>7</v>
      </c>
      <c r="D100" s="16">
        <v>5</v>
      </c>
      <c r="E100" s="17"/>
      <c r="F100" s="18">
        <f t="shared" si="10"/>
        <v>0</v>
      </c>
      <c r="G100" s="18">
        <f t="shared" si="12"/>
        <v>0</v>
      </c>
    </row>
    <row r="101" spans="1:7">
      <c r="A101" s="13" t="s">
        <v>238</v>
      </c>
      <c r="B101" s="14" t="s">
        <v>239</v>
      </c>
      <c r="C101" s="15" t="s">
        <v>7</v>
      </c>
      <c r="D101" s="16">
        <v>1</v>
      </c>
      <c r="E101" s="17"/>
      <c r="F101" s="18">
        <f t="shared" si="10"/>
        <v>0</v>
      </c>
      <c r="G101" s="18">
        <f t="shared" si="12"/>
        <v>0</v>
      </c>
    </row>
    <row r="102" spans="1:7">
      <c r="A102" s="13" t="s">
        <v>240</v>
      </c>
      <c r="B102" s="14" t="s">
        <v>241</v>
      </c>
      <c r="C102" s="15" t="s">
        <v>170</v>
      </c>
      <c r="D102" s="16">
        <v>2</v>
      </c>
      <c r="E102" s="17"/>
      <c r="F102" s="18">
        <f t="shared" si="10"/>
        <v>0</v>
      </c>
      <c r="G102" s="18">
        <f t="shared" si="12"/>
        <v>0</v>
      </c>
    </row>
    <row r="103" spans="1:7">
      <c r="A103" s="13" t="s">
        <v>242</v>
      </c>
      <c r="B103" s="14" t="s">
        <v>243</v>
      </c>
      <c r="C103" s="15" t="s">
        <v>7</v>
      </c>
      <c r="D103" s="16">
        <v>5</v>
      </c>
      <c r="E103" s="17"/>
      <c r="F103" s="18">
        <f t="shared" si="10"/>
        <v>0</v>
      </c>
      <c r="G103" s="18">
        <f t="shared" si="12"/>
        <v>0</v>
      </c>
    </row>
    <row r="104" spans="1:7">
      <c r="A104" s="13" t="s">
        <v>244</v>
      </c>
      <c r="B104" s="14" t="s">
        <v>245</v>
      </c>
      <c r="C104" s="15" t="s">
        <v>7</v>
      </c>
      <c r="D104" s="16">
        <v>3</v>
      </c>
      <c r="E104" s="17"/>
      <c r="F104" s="18">
        <f t="shared" si="10"/>
        <v>0</v>
      </c>
      <c r="G104" s="18">
        <f t="shared" si="12"/>
        <v>0</v>
      </c>
    </row>
    <row r="105" spans="1:7">
      <c r="A105" s="13" t="s">
        <v>246</v>
      </c>
      <c r="B105" s="14" t="s">
        <v>247</v>
      </c>
      <c r="C105" s="15" t="s">
        <v>7</v>
      </c>
      <c r="D105" s="16">
        <v>60</v>
      </c>
      <c r="E105" s="17"/>
      <c r="F105" s="18">
        <f t="shared" si="10"/>
        <v>0</v>
      </c>
      <c r="G105" s="18">
        <f t="shared" ref="G105:G119" si="13">+F105*D105</f>
        <v>0</v>
      </c>
    </row>
    <row r="106" spans="1:7">
      <c r="A106" s="13" t="s">
        <v>248</v>
      </c>
      <c r="B106" s="14" t="s">
        <v>249</v>
      </c>
      <c r="C106" s="15" t="s">
        <v>7</v>
      </c>
      <c r="D106" s="16">
        <v>1</v>
      </c>
      <c r="E106" s="17"/>
      <c r="F106" s="18">
        <f t="shared" si="10"/>
        <v>0</v>
      </c>
      <c r="G106" s="18">
        <f t="shared" si="13"/>
        <v>0</v>
      </c>
    </row>
    <row r="107" spans="1:7">
      <c r="A107" s="13" t="s">
        <v>250</v>
      </c>
      <c r="B107" s="14" t="s">
        <v>251</v>
      </c>
      <c r="C107" s="15" t="s">
        <v>7</v>
      </c>
      <c r="D107" s="16">
        <v>3</v>
      </c>
      <c r="E107" s="17"/>
      <c r="F107" s="18">
        <f t="shared" si="10"/>
        <v>0</v>
      </c>
      <c r="G107" s="18">
        <f t="shared" si="13"/>
        <v>0</v>
      </c>
    </row>
    <row r="108" spans="1:7">
      <c r="A108" s="13" t="s">
        <v>252</v>
      </c>
      <c r="B108" s="14" t="s">
        <v>253</v>
      </c>
      <c r="C108" s="15" t="s">
        <v>7</v>
      </c>
      <c r="D108" s="16">
        <v>1</v>
      </c>
      <c r="E108" s="17"/>
      <c r="F108" s="18">
        <f t="shared" si="10"/>
        <v>0</v>
      </c>
      <c r="G108" s="18">
        <f t="shared" si="13"/>
        <v>0</v>
      </c>
    </row>
    <row r="109" spans="1:7">
      <c r="A109" s="13" t="s">
        <v>254</v>
      </c>
      <c r="B109" s="14" t="s">
        <v>255</v>
      </c>
      <c r="C109" s="15" t="s">
        <v>7</v>
      </c>
      <c r="D109" s="16">
        <v>5</v>
      </c>
      <c r="E109" s="17"/>
      <c r="F109" s="18">
        <f t="shared" si="10"/>
        <v>0</v>
      </c>
      <c r="G109" s="18">
        <f t="shared" si="13"/>
        <v>0</v>
      </c>
    </row>
    <row r="110" spans="1:7">
      <c r="A110" s="13" t="s">
        <v>256</v>
      </c>
      <c r="B110" s="14" t="s">
        <v>257</v>
      </c>
      <c r="C110" s="15" t="s">
        <v>7</v>
      </c>
      <c r="D110" s="16">
        <v>1</v>
      </c>
      <c r="E110" s="17"/>
      <c r="F110" s="18">
        <f t="shared" si="10"/>
        <v>0</v>
      </c>
      <c r="G110" s="18">
        <f t="shared" si="13"/>
        <v>0</v>
      </c>
    </row>
    <row r="111" spans="1:7">
      <c r="A111" s="13" t="s">
        <v>258</v>
      </c>
      <c r="B111" s="14" t="s">
        <v>259</v>
      </c>
      <c r="C111" s="15" t="s">
        <v>7</v>
      </c>
      <c r="D111" s="16">
        <v>5</v>
      </c>
      <c r="E111" s="17"/>
      <c r="F111" s="18">
        <f t="shared" si="10"/>
        <v>0</v>
      </c>
      <c r="G111" s="18">
        <f t="shared" si="13"/>
        <v>0</v>
      </c>
    </row>
    <row r="112" spans="1:7">
      <c r="A112" s="13" t="s">
        <v>260</v>
      </c>
      <c r="B112" s="14" t="s">
        <v>261</v>
      </c>
      <c r="C112" s="15" t="s">
        <v>170</v>
      </c>
      <c r="D112" s="16">
        <v>1</v>
      </c>
      <c r="E112" s="17"/>
      <c r="F112" s="18">
        <f t="shared" si="10"/>
        <v>0</v>
      </c>
      <c r="G112" s="18">
        <f t="shared" si="13"/>
        <v>0</v>
      </c>
    </row>
    <row r="113" spans="1:7">
      <c r="A113" s="13" t="s">
        <v>262</v>
      </c>
      <c r="B113" s="14" t="s">
        <v>263</v>
      </c>
      <c r="C113" s="15" t="s">
        <v>7</v>
      </c>
      <c r="D113" s="16">
        <v>1</v>
      </c>
      <c r="E113" s="17"/>
      <c r="F113" s="18">
        <f t="shared" si="10"/>
        <v>0</v>
      </c>
      <c r="G113" s="18">
        <f t="shared" si="13"/>
        <v>0</v>
      </c>
    </row>
    <row r="114" spans="1:7">
      <c r="A114" s="13" t="s">
        <v>264</v>
      </c>
      <c r="B114" s="14" t="s">
        <v>265</v>
      </c>
      <c r="C114" s="15" t="s">
        <v>7</v>
      </c>
      <c r="D114" s="16">
        <v>6</v>
      </c>
      <c r="E114" s="17"/>
      <c r="F114" s="18">
        <f t="shared" si="10"/>
        <v>0</v>
      </c>
      <c r="G114" s="18">
        <f t="shared" si="13"/>
        <v>0</v>
      </c>
    </row>
    <row r="115" spans="1:7">
      <c r="A115" s="13" t="s">
        <v>266</v>
      </c>
      <c r="B115" s="14" t="s">
        <v>267</v>
      </c>
      <c r="C115" s="15" t="s">
        <v>7</v>
      </c>
      <c r="D115" s="16">
        <v>4</v>
      </c>
      <c r="E115" s="17"/>
      <c r="F115" s="18">
        <f t="shared" si="10"/>
        <v>0</v>
      </c>
      <c r="G115" s="18">
        <f t="shared" si="13"/>
        <v>0</v>
      </c>
    </row>
    <row r="116" spans="1:7">
      <c r="A116" s="13" t="s">
        <v>268</v>
      </c>
      <c r="B116" s="14" t="s">
        <v>269</v>
      </c>
      <c r="C116" s="15" t="s">
        <v>7</v>
      </c>
      <c r="D116" s="16">
        <v>1</v>
      </c>
      <c r="E116" s="17"/>
      <c r="F116" s="18">
        <f t="shared" si="10"/>
        <v>0</v>
      </c>
      <c r="G116" s="18">
        <f t="shared" si="13"/>
        <v>0</v>
      </c>
    </row>
    <row r="117" spans="1:7">
      <c r="A117" s="13" t="s">
        <v>270</v>
      </c>
      <c r="B117" s="14" t="s">
        <v>271</v>
      </c>
      <c r="C117" s="15" t="s">
        <v>7</v>
      </c>
      <c r="D117" s="16">
        <v>10</v>
      </c>
      <c r="E117" s="17"/>
      <c r="F117" s="18">
        <f t="shared" si="10"/>
        <v>0</v>
      </c>
      <c r="G117" s="18">
        <f t="shared" si="13"/>
        <v>0</v>
      </c>
    </row>
    <row r="118" spans="1:7">
      <c r="A118" s="13" t="s">
        <v>272</v>
      </c>
      <c r="B118" s="14" t="s">
        <v>273</v>
      </c>
      <c r="C118" s="15" t="s">
        <v>7</v>
      </c>
      <c r="D118" s="16">
        <v>4</v>
      </c>
      <c r="E118" s="17"/>
      <c r="F118" s="18">
        <f t="shared" si="10"/>
        <v>0</v>
      </c>
      <c r="G118" s="18">
        <f t="shared" si="13"/>
        <v>0</v>
      </c>
    </row>
    <row r="119" spans="1:7">
      <c r="A119" s="13" t="s">
        <v>274</v>
      </c>
      <c r="B119" s="14" t="s">
        <v>275</v>
      </c>
      <c r="C119" s="15" t="s">
        <v>7</v>
      </c>
      <c r="D119" s="16">
        <v>6</v>
      </c>
      <c r="E119" s="17"/>
      <c r="F119" s="18">
        <f t="shared" si="10"/>
        <v>0</v>
      </c>
      <c r="G119" s="18">
        <f t="shared" si="13"/>
        <v>0</v>
      </c>
    </row>
    <row r="120" spans="1:7">
      <c r="A120" s="13" t="s">
        <v>276</v>
      </c>
      <c r="B120" s="14" t="s">
        <v>277</v>
      </c>
      <c r="C120" s="15" t="s">
        <v>7</v>
      </c>
      <c r="D120" s="16">
        <v>1</v>
      </c>
      <c r="E120" s="17"/>
      <c r="F120" s="18">
        <f t="shared" si="10"/>
        <v>0</v>
      </c>
      <c r="G120" s="18">
        <f t="shared" ref="G120:G136" si="14">+F120*D120</f>
        <v>0</v>
      </c>
    </row>
    <row r="121" spans="1:7">
      <c r="A121" s="13" t="s">
        <v>278</v>
      </c>
      <c r="B121" s="14" t="s">
        <v>279</v>
      </c>
      <c r="C121" s="15" t="s">
        <v>7</v>
      </c>
      <c r="D121" s="16">
        <v>10</v>
      </c>
      <c r="E121" s="17"/>
      <c r="F121" s="18">
        <f t="shared" si="10"/>
        <v>0</v>
      </c>
      <c r="G121" s="18">
        <f t="shared" si="14"/>
        <v>0</v>
      </c>
    </row>
    <row r="122" spans="1:7">
      <c r="A122" s="13" t="s">
        <v>280</v>
      </c>
      <c r="B122" s="14" t="s">
        <v>281</v>
      </c>
      <c r="C122" s="15" t="s">
        <v>7</v>
      </c>
      <c r="D122" s="16">
        <v>30</v>
      </c>
      <c r="E122" s="17"/>
      <c r="F122" s="18">
        <f t="shared" si="10"/>
        <v>0</v>
      </c>
      <c r="G122" s="18">
        <f t="shared" si="14"/>
        <v>0</v>
      </c>
    </row>
    <row r="123" spans="1:7">
      <c r="A123" s="13" t="s">
        <v>282</v>
      </c>
      <c r="B123" s="14" t="s">
        <v>283</v>
      </c>
      <c r="C123" s="15" t="s">
        <v>7</v>
      </c>
      <c r="D123" s="16">
        <v>10</v>
      </c>
      <c r="E123" s="17"/>
      <c r="F123" s="18">
        <f t="shared" si="10"/>
        <v>0</v>
      </c>
      <c r="G123" s="18">
        <f t="shared" si="14"/>
        <v>0</v>
      </c>
    </row>
    <row r="124" spans="1:7">
      <c r="A124" s="13" t="s">
        <v>284</v>
      </c>
      <c r="B124" s="14" t="s">
        <v>285</v>
      </c>
      <c r="C124" s="15" t="s">
        <v>7</v>
      </c>
      <c r="D124" s="16">
        <v>2</v>
      </c>
      <c r="E124" s="17"/>
      <c r="F124" s="18">
        <f t="shared" si="10"/>
        <v>0</v>
      </c>
      <c r="G124" s="18">
        <f t="shared" si="14"/>
        <v>0</v>
      </c>
    </row>
    <row r="125" spans="1:7">
      <c r="A125" s="13" t="s">
        <v>286</v>
      </c>
      <c r="B125" s="14" t="s">
        <v>287</v>
      </c>
      <c r="C125" s="15" t="s">
        <v>7</v>
      </c>
      <c r="D125" s="16">
        <v>1</v>
      </c>
      <c r="E125" s="17"/>
      <c r="F125" s="18">
        <f t="shared" si="10"/>
        <v>0</v>
      </c>
      <c r="G125" s="18">
        <f t="shared" si="14"/>
        <v>0</v>
      </c>
    </row>
    <row r="126" spans="1:7" ht="30">
      <c r="A126" s="13" t="s">
        <v>288</v>
      </c>
      <c r="B126" s="14" t="s">
        <v>289</v>
      </c>
      <c r="C126" s="15" t="s">
        <v>7</v>
      </c>
      <c r="D126" s="16">
        <v>2</v>
      </c>
      <c r="E126" s="17"/>
      <c r="F126" s="18">
        <f t="shared" si="10"/>
        <v>0</v>
      </c>
      <c r="G126" s="18">
        <f t="shared" si="14"/>
        <v>0</v>
      </c>
    </row>
    <row r="127" spans="1:7">
      <c r="A127" s="13" t="s">
        <v>290</v>
      </c>
      <c r="B127" s="14" t="s">
        <v>291</v>
      </c>
      <c r="C127" s="15" t="s">
        <v>7</v>
      </c>
      <c r="D127" s="16">
        <v>5</v>
      </c>
      <c r="E127" s="17"/>
      <c r="F127" s="18">
        <f t="shared" si="10"/>
        <v>0</v>
      </c>
      <c r="G127" s="18">
        <f t="shared" si="14"/>
        <v>0</v>
      </c>
    </row>
    <row r="128" spans="1:7">
      <c r="A128" s="13" t="s">
        <v>292</v>
      </c>
      <c r="B128" s="14" t="s">
        <v>293</v>
      </c>
      <c r="C128" s="15" t="s">
        <v>7</v>
      </c>
      <c r="D128" s="16">
        <v>3</v>
      </c>
      <c r="E128" s="17"/>
      <c r="F128" s="18">
        <f t="shared" si="10"/>
        <v>0</v>
      </c>
      <c r="G128" s="18">
        <f t="shared" si="14"/>
        <v>0</v>
      </c>
    </row>
    <row r="129" spans="1:7">
      <c r="A129" s="13" t="s">
        <v>294</v>
      </c>
      <c r="B129" s="14" t="s">
        <v>295</v>
      </c>
      <c r="C129" s="15" t="s">
        <v>7</v>
      </c>
      <c r="D129" s="16">
        <v>10</v>
      </c>
      <c r="E129" s="17"/>
      <c r="F129" s="18">
        <f t="shared" si="10"/>
        <v>0</v>
      </c>
      <c r="G129" s="18">
        <f t="shared" si="14"/>
        <v>0</v>
      </c>
    </row>
    <row r="130" spans="1:7">
      <c r="A130" s="13" t="s">
        <v>296</v>
      </c>
      <c r="B130" s="14" t="s">
        <v>297</v>
      </c>
      <c r="C130" s="15" t="s">
        <v>7</v>
      </c>
      <c r="D130" s="16">
        <v>20</v>
      </c>
      <c r="E130" s="17"/>
      <c r="F130" s="18">
        <f t="shared" si="10"/>
        <v>0</v>
      </c>
      <c r="G130" s="18">
        <f t="shared" si="14"/>
        <v>0</v>
      </c>
    </row>
    <row r="131" spans="1:7">
      <c r="A131" s="13" t="s">
        <v>298</v>
      </c>
      <c r="B131" s="14" t="s">
        <v>299</v>
      </c>
      <c r="C131" s="15" t="s">
        <v>7</v>
      </c>
      <c r="D131" s="16">
        <v>1</v>
      </c>
      <c r="E131" s="17"/>
      <c r="F131" s="18">
        <f t="shared" si="10"/>
        <v>0</v>
      </c>
      <c r="G131" s="18">
        <f t="shared" si="14"/>
        <v>0</v>
      </c>
    </row>
    <row r="132" spans="1:7">
      <c r="A132" s="13" t="s">
        <v>300</v>
      </c>
      <c r="B132" s="14" t="s">
        <v>301</v>
      </c>
      <c r="C132" s="15" t="s">
        <v>7</v>
      </c>
      <c r="D132" s="16">
        <v>50</v>
      </c>
      <c r="E132" s="17"/>
      <c r="F132" s="18">
        <f t="shared" si="10"/>
        <v>0</v>
      </c>
      <c r="G132" s="18">
        <f t="shared" si="14"/>
        <v>0</v>
      </c>
    </row>
    <row r="133" spans="1:7">
      <c r="A133" s="13" t="s">
        <v>302</v>
      </c>
      <c r="B133" s="14" t="s">
        <v>303</v>
      </c>
      <c r="C133" s="15" t="s">
        <v>7</v>
      </c>
      <c r="D133" s="16">
        <v>10</v>
      </c>
      <c r="E133" s="17"/>
      <c r="F133" s="18">
        <f t="shared" si="10"/>
        <v>0</v>
      </c>
      <c r="G133" s="18">
        <f t="shared" si="14"/>
        <v>0</v>
      </c>
    </row>
    <row r="134" spans="1:7">
      <c r="A134" s="13" t="s">
        <v>304</v>
      </c>
      <c r="B134" s="14" t="s">
        <v>305</v>
      </c>
      <c r="C134" s="15" t="s">
        <v>7</v>
      </c>
      <c r="D134" s="16">
        <v>2</v>
      </c>
      <c r="E134" s="17"/>
      <c r="F134" s="18">
        <f t="shared" si="10"/>
        <v>0</v>
      </c>
      <c r="G134" s="18">
        <f t="shared" si="14"/>
        <v>0</v>
      </c>
    </row>
    <row r="135" spans="1:7">
      <c r="A135" s="13" t="s">
        <v>306</v>
      </c>
      <c r="B135" s="14" t="s">
        <v>307</v>
      </c>
      <c r="C135" s="15" t="s">
        <v>7</v>
      </c>
      <c r="D135" s="16">
        <v>2</v>
      </c>
      <c r="E135" s="17"/>
      <c r="F135" s="18">
        <f t="shared" si="10"/>
        <v>0</v>
      </c>
      <c r="G135" s="18">
        <f t="shared" si="14"/>
        <v>0</v>
      </c>
    </row>
    <row r="136" spans="1:7">
      <c r="A136" s="13" t="s">
        <v>308</v>
      </c>
      <c r="B136" s="14" t="s">
        <v>309</v>
      </c>
      <c r="C136" s="15" t="s">
        <v>7</v>
      </c>
      <c r="D136" s="16">
        <v>10</v>
      </c>
      <c r="E136" s="17"/>
      <c r="F136" s="18">
        <f t="shared" si="10"/>
        <v>0</v>
      </c>
      <c r="G136" s="18">
        <f t="shared" si="14"/>
        <v>0</v>
      </c>
    </row>
    <row r="137" spans="1:7">
      <c r="A137" s="13" t="s">
        <v>310</v>
      </c>
      <c r="B137" s="14" t="s">
        <v>311</v>
      </c>
      <c r="C137" s="15" t="s">
        <v>7</v>
      </c>
      <c r="D137" s="16">
        <v>10</v>
      </c>
      <c r="E137" s="17"/>
      <c r="F137" s="18">
        <f t="shared" si="10"/>
        <v>0</v>
      </c>
      <c r="G137" s="18">
        <f t="shared" ref="G137:G155" si="15">+F137*D137</f>
        <v>0</v>
      </c>
    </row>
    <row r="138" spans="1:7">
      <c r="A138" s="13" t="s">
        <v>312</v>
      </c>
      <c r="B138" s="14" t="s">
        <v>313</v>
      </c>
      <c r="C138" s="15" t="s">
        <v>7</v>
      </c>
      <c r="D138" s="16">
        <v>4</v>
      </c>
      <c r="E138" s="17"/>
      <c r="F138" s="18">
        <f t="shared" ref="F138:F160" si="16">+E138*1.21</f>
        <v>0</v>
      </c>
      <c r="G138" s="18">
        <f t="shared" si="15"/>
        <v>0</v>
      </c>
    </row>
    <row r="139" spans="1:7">
      <c r="A139" s="13" t="s">
        <v>314</v>
      </c>
      <c r="B139" s="14" t="s">
        <v>315</v>
      </c>
      <c r="C139" s="15" t="s">
        <v>7</v>
      </c>
      <c r="D139" s="16">
        <v>2</v>
      </c>
      <c r="E139" s="17"/>
      <c r="F139" s="18">
        <f t="shared" si="16"/>
        <v>0</v>
      </c>
      <c r="G139" s="18">
        <f t="shared" si="15"/>
        <v>0</v>
      </c>
    </row>
    <row r="140" spans="1:7">
      <c r="A140" s="13" t="s">
        <v>316</v>
      </c>
      <c r="B140" s="14" t="s">
        <v>317</v>
      </c>
      <c r="C140" s="15" t="s">
        <v>7</v>
      </c>
      <c r="D140" s="16">
        <v>10</v>
      </c>
      <c r="E140" s="17"/>
      <c r="F140" s="18">
        <f t="shared" si="16"/>
        <v>0</v>
      </c>
      <c r="G140" s="18">
        <f t="shared" si="15"/>
        <v>0</v>
      </c>
    </row>
    <row r="141" spans="1:7">
      <c r="A141" s="13" t="s">
        <v>318</v>
      </c>
      <c r="B141" s="14" t="s">
        <v>319</v>
      </c>
      <c r="C141" s="15" t="s">
        <v>7</v>
      </c>
      <c r="D141" s="16">
        <v>3</v>
      </c>
      <c r="E141" s="17"/>
      <c r="F141" s="18">
        <f t="shared" si="16"/>
        <v>0</v>
      </c>
      <c r="G141" s="18">
        <f t="shared" si="15"/>
        <v>0</v>
      </c>
    </row>
    <row r="142" spans="1:7">
      <c r="A142" s="13" t="s">
        <v>320</v>
      </c>
      <c r="B142" s="14" t="s">
        <v>321</v>
      </c>
      <c r="C142" s="15" t="s">
        <v>7</v>
      </c>
      <c r="D142" s="16">
        <v>2</v>
      </c>
      <c r="E142" s="17"/>
      <c r="F142" s="18">
        <f t="shared" si="16"/>
        <v>0</v>
      </c>
      <c r="G142" s="18">
        <f t="shared" si="15"/>
        <v>0</v>
      </c>
    </row>
    <row r="143" spans="1:7">
      <c r="A143" s="13" t="s">
        <v>322</v>
      </c>
      <c r="B143" s="14" t="s">
        <v>323</v>
      </c>
      <c r="C143" s="15" t="s">
        <v>7</v>
      </c>
      <c r="D143" s="16">
        <v>3</v>
      </c>
      <c r="E143" s="17"/>
      <c r="F143" s="18">
        <f t="shared" si="16"/>
        <v>0</v>
      </c>
      <c r="G143" s="18">
        <f t="shared" si="15"/>
        <v>0</v>
      </c>
    </row>
    <row r="144" spans="1:7">
      <c r="A144" s="13" t="s">
        <v>324</v>
      </c>
      <c r="B144" s="14" t="s">
        <v>325</v>
      </c>
      <c r="C144" s="15" t="s">
        <v>7</v>
      </c>
      <c r="D144" s="16">
        <v>3</v>
      </c>
      <c r="E144" s="17"/>
      <c r="F144" s="18">
        <f t="shared" si="16"/>
        <v>0</v>
      </c>
      <c r="G144" s="18">
        <f t="shared" si="15"/>
        <v>0</v>
      </c>
    </row>
    <row r="145" spans="1:7">
      <c r="A145" s="13" t="s">
        <v>326</v>
      </c>
      <c r="B145" s="14" t="s">
        <v>327</v>
      </c>
      <c r="C145" s="15" t="s">
        <v>7</v>
      </c>
      <c r="D145" s="16">
        <v>8</v>
      </c>
      <c r="E145" s="17"/>
      <c r="F145" s="18">
        <f t="shared" si="16"/>
        <v>0</v>
      </c>
      <c r="G145" s="18">
        <f t="shared" si="15"/>
        <v>0</v>
      </c>
    </row>
    <row r="146" spans="1:7">
      <c r="A146" s="13" t="s">
        <v>328</v>
      </c>
      <c r="B146" s="14" t="s">
        <v>329</v>
      </c>
      <c r="C146" s="15" t="s">
        <v>7</v>
      </c>
      <c r="D146" s="16">
        <v>7</v>
      </c>
      <c r="E146" s="17"/>
      <c r="F146" s="18">
        <f t="shared" si="16"/>
        <v>0</v>
      </c>
      <c r="G146" s="18">
        <f t="shared" si="15"/>
        <v>0</v>
      </c>
    </row>
    <row r="147" spans="1:7">
      <c r="A147" s="13" t="s">
        <v>330</v>
      </c>
      <c r="B147" s="14" t="s">
        <v>331</v>
      </c>
      <c r="C147" s="15" t="s">
        <v>7</v>
      </c>
      <c r="D147" s="16">
        <v>10</v>
      </c>
      <c r="E147" s="17"/>
      <c r="F147" s="18">
        <f t="shared" si="16"/>
        <v>0</v>
      </c>
      <c r="G147" s="18">
        <f t="shared" si="15"/>
        <v>0</v>
      </c>
    </row>
    <row r="148" spans="1:7">
      <c r="A148" s="13" t="s">
        <v>332</v>
      </c>
      <c r="B148" s="14" t="s">
        <v>333</v>
      </c>
      <c r="C148" s="15" t="s">
        <v>7</v>
      </c>
      <c r="D148" s="16">
        <v>2</v>
      </c>
      <c r="E148" s="17"/>
      <c r="F148" s="18">
        <f t="shared" si="16"/>
        <v>0</v>
      </c>
      <c r="G148" s="18">
        <f t="shared" si="15"/>
        <v>0</v>
      </c>
    </row>
    <row r="149" spans="1:7">
      <c r="A149" s="13" t="s">
        <v>334</v>
      </c>
      <c r="B149" s="14" t="s">
        <v>335</v>
      </c>
      <c r="C149" s="15" t="s">
        <v>7</v>
      </c>
      <c r="D149" s="16">
        <v>1</v>
      </c>
      <c r="E149" s="17"/>
      <c r="F149" s="18">
        <f t="shared" si="16"/>
        <v>0</v>
      </c>
      <c r="G149" s="18">
        <f t="shared" si="15"/>
        <v>0</v>
      </c>
    </row>
    <row r="150" spans="1:7">
      <c r="A150" s="13" t="s">
        <v>336</v>
      </c>
      <c r="B150" s="14" t="s">
        <v>337</v>
      </c>
      <c r="C150" s="15" t="s">
        <v>170</v>
      </c>
      <c r="D150" s="16">
        <v>5</v>
      </c>
      <c r="E150" s="17"/>
      <c r="F150" s="18">
        <f t="shared" si="16"/>
        <v>0</v>
      </c>
      <c r="G150" s="18">
        <f t="shared" si="15"/>
        <v>0</v>
      </c>
    </row>
    <row r="151" spans="1:7">
      <c r="A151" s="13" t="s">
        <v>338</v>
      </c>
      <c r="B151" s="14" t="s">
        <v>339</v>
      </c>
      <c r="C151" s="15" t="s">
        <v>170</v>
      </c>
      <c r="D151" s="16">
        <v>2</v>
      </c>
      <c r="E151" s="17"/>
      <c r="F151" s="18">
        <f t="shared" si="16"/>
        <v>0</v>
      </c>
      <c r="G151" s="18">
        <f t="shared" si="15"/>
        <v>0</v>
      </c>
    </row>
    <row r="152" spans="1:7">
      <c r="A152" s="13" t="s">
        <v>340</v>
      </c>
      <c r="B152" s="14" t="s">
        <v>341</v>
      </c>
      <c r="C152" s="15" t="s">
        <v>170</v>
      </c>
      <c r="D152" s="16">
        <v>2</v>
      </c>
      <c r="E152" s="17"/>
      <c r="F152" s="18">
        <f t="shared" si="16"/>
        <v>0</v>
      </c>
      <c r="G152" s="18">
        <f t="shared" si="15"/>
        <v>0</v>
      </c>
    </row>
    <row r="153" spans="1:7">
      <c r="A153" s="13" t="s">
        <v>342</v>
      </c>
      <c r="B153" s="14" t="s">
        <v>343</v>
      </c>
      <c r="C153" s="15" t="s">
        <v>170</v>
      </c>
      <c r="D153" s="16">
        <v>12</v>
      </c>
      <c r="E153" s="17"/>
      <c r="F153" s="18">
        <f t="shared" si="16"/>
        <v>0</v>
      </c>
      <c r="G153" s="18">
        <f t="shared" si="15"/>
        <v>0</v>
      </c>
    </row>
    <row r="154" spans="1:7">
      <c r="A154" s="13" t="s">
        <v>344</v>
      </c>
      <c r="B154" s="14" t="s">
        <v>345</v>
      </c>
      <c r="C154" s="15" t="s">
        <v>170</v>
      </c>
      <c r="D154" s="16">
        <v>1</v>
      </c>
      <c r="E154" s="17"/>
      <c r="F154" s="18">
        <f t="shared" si="16"/>
        <v>0</v>
      </c>
      <c r="G154" s="18">
        <f t="shared" si="15"/>
        <v>0</v>
      </c>
    </row>
    <row r="155" spans="1:7">
      <c r="A155" s="13" t="s">
        <v>346</v>
      </c>
      <c r="B155" s="14" t="s">
        <v>347</v>
      </c>
      <c r="C155" s="15" t="s">
        <v>7</v>
      </c>
      <c r="D155" s="16">
        <v>11</v>
      </c>
      <c r="E155" s="17"/>
      <c r="F155" s="18">
        <f t="shared" si="16"/>
        <v>0</v>
      </c>
      <c r="G155" s="18">
        <f t="shared" si="15"/>
        <v>0</v>
      </c>
    </row>
    <row r="156" spans="1:7">
      <c r="A156" s="13" t="s">
        <v>348</v>
      </c>
      <c r="B156" s="14" t="s">
        <v>349</v>
      </c>
      <c r="C156" s="15" t="s">
        <v>7</v>
      </c>
      <c r="D156" s="16">
        <v>7</v>
      </c>
      <c r="E156" s="17"/>
      <c r="F156" s="18">
        <f t="shared" si="16"/>
        <v>0</v>
      </c>
      <c r="G156" s="18">
        <f t="shared" ref="G156:G160" si="17">+F156*D156</f>
        <v>0</v>
      </c>
    </row>
    <row r="157" spans="1:7">
      <c r="A157" s="13" t="s">
        <v>350</v>
      </c>
      <c r="B157" s="14" t="s">
        <v>351</v>
      </c>
      <c r="C157" s="15" t="s">
        <v>7</v>
      </c>
      <c r="D157" s="16">
        <v>15</v>
      </c>
      <c r="E157" s="17"/>
      <c r="F157" s="18">
        <f t="shared" si="16"/>
        <v>0</v>
      </c>
      <c r="G157" s="18">
        <f t="shared" si="17"/>
        <v>0</v>
      </c>
    </row>
    <row r="158" spans="1:7">
      <c r="A158" s="13" t="s">
        <v>352</v>
      </c>
      <c r="B158" s="14" t="s">
        <v>353</v>
      </c>
      <c r="C158" s="15" t="s">
        <v>7</v>
      </c>
      <c r="D158" s="16">
        <v>10</v>
      </c>
      <c r="E158" s="17"/>
      <c r="F158" s="18">
        <f t="shared" si="16"/>
        <v>0</v>
      </c>
      <c r="G158" s="18">
        <f t="shared" si="17"/>
        <v>0</v>
      </c>
    </row>
    <row r="159" spans="1:7">
      <c r="A159" s="13" t="s">
        <v>354</v>
      </c>
      <c r="B159" s="14" t="s">
        <v>355</v>
      </c>
      <c r="C159" s="15" t="s">
        <v>170</v>
      </c>
      <c r="D159" s="16">
        <v>1</v>
      </c>
      <c r="E159" s="17"/>
      <c r="F159" s="18">
        <f t="shared" si="16"/>
        <v>0</v>
      </c>
      <c r="G159" s="18">
        <f t="shared" si="17"/>
        <v>0</v>
      </c>
    </row>
    <row r="160" spans="1:7">
      <c r="A160" s="13" t="s">
        <v>356</v>
      </c>
      <c r="B160" s="14" t="s">
        <v>357</v>
      </c>
      <c r="C160" s="15" t="s">
        <v>170</v>
      </c>
      <c r="D160" s="16">
        <v>1</v>
      </c>
      <c r="E160" s="17"/>
      <c r="F160" s="18">
        <f t="shared" si="16"/>
        <v>0</v>
      </c>
      <c r="G160" s="18">
        <f t="shared" si="17"/>
        <v>0</v>
      </c>
    </row>
    <row r="161" spans="1:7">
      <c r="A161" s="19"/>
      <c r="B161" s="39" t="s">
        <v>358</v>
      </c>
      <c r="C161" s="40"/>
      <c r="D161" s="40"/>
      <c r="E161" s="40"/>
      <c r="F161" s="41"/>
      <c r="G161" s="20">
        <f>SUM(G74:G160)</f>
        <v>0</v>
      </c>
    </row>
    <row r="162" spans="1:7">
      <c r="A162" s="37"/>
      <c r="B162" s="46" t="s">
        <v>359</v>
      </c>
      <c r="C162" s="47"/>
      <c r="D162" s="47"/>
      <c r="E162" s="47"/>
      <c r="F162" s="48"/>
      <c r="G162" s="38">
        <f>+G16+G21+G36+G61+G72+G161</f>
        <v>0</v>
      </c>
    </row>
    <row r="163" spans="1:7" ht="86.25" customHeight="1">
      <c r="A163" s="45" t="s">
        <v>8</v>
      </c>
      <c r="B163" s="45"/>
      <c r="C163" s="45"/>
      <c r="D163" s="45"/>
      <c r="E163" s="45"/>
      <c r="F163" s="45"/>
      <c r="G163" s="45"/>
    </row>
  </sheetData>
  <mergeCells count="17">
    <mergeCell ref="B61:F61"/>
    <mergeCell ref="A62:G62"/>
    <mergeCell ref="A17:G17"/>
    <mergeCell ref="B21:F21"/>
    <mergeCell ref="A22:G22"/>
    <mergeCell ref="B36:F36"/>
    <mergeCell ref="A37:G37"/>
    <mergeCell ref="B16:F16"/>
    <mergeCell ref="B2:G2"/>
    <mergeCell ref="A3:G3"/>
    <mergeCell ref="A4:G4"/>
    <mergeCell ref="A7:G7"/>
    <mergeCell ref="B72:F72"/>
    <mergeCell ref="A73:G73"/>
    <mergeCell ref="B161:F161"/>
    <mergeCell ref="A163:G163"/>
    <mergeCell ref="B162:F1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58" sqref="B3:B58"/>
    </sheetView>
  </sheetViews>
  <sheetFormatPr defaultRowHeight="15"/>
  <cols>
    <col min="2" max="2" width="131.7109375" customWidth="1"/>
  </cols>
  <sheetData>
    <row r="1" spans="1:3">
      <c r="A1" s="21" t="s">
        <v>10</v>
      </c>
      <c r="B1" s="52" t="s">
        <v>12</v>
      </c>
      <c r="C1" s="52" t="s">
        <v>13</v>
      </c>
    </row>
    <row r="2" spans="1:3" ht="15.75" thickBot="1">
      <c r="A2" s="22" t="s">
        <v>11</v>
      </c>
      <c r="B2" s="53"/>
      <c r="C2" s="53"/>
    </row>
    <row r="3" spans="1:3" ht="15.75" thickBot="1">
      <c r="A3" s="27">
        <v>1</v>
      </c>
      <c r="B3" s="23" t="s">
        <v>17</v>
      </c>
      <c r="C3" s="28"/>
    </row>
    <row r="4" spans="1:3" ht="15.75" thickBot="1">
      <c r="A4" s="27">
        <v>2</v>
      </c>
      <c r="B4" s="23" t="s">
        <v>18</v>
      </c>
      <c r="C4" s="28"/>
    </row>
    <row r="5" spans="1:3" ht="15.75" thickBot="1">
      <c r="A5" s="27">
        <v>3</v>
      </c>
      <c r="B5" s="23" t="s">
        <v>19</v>
      </c>
      <c r="C5" s="28"/>
    </row>
    <row r="6" spans="1:3" ht="15.75" thickBot="1">
      <c r="A6" s="27">
        <v>4</v>
      </c>
      <c r="B6" s="23" t="s">
        <v>20</v>
      </c>
      <c r="C6" s="28"/>
    </row>
    <row r="7" spans="1:3" ht="15.75" thickBot="1">
      <c r="A7" s="27">
        <v>5</v>
      </c>
      <c r="B7" s="23" t="s">
        <v>21</v>
      </c>
      <c r="C7" s="28"/>
    </row>
    <row r="8" spans="1:3" ht="15.75" thickBot="1">
      <c r="A8" s="27">
        <v>6</v>
      </c>
      <c r="B8" s="23" t="s">
        <v>22</v>
      </c>
      <c r="C8" s="28"/>
    </row>
    <row r="9" spans="1:3" ht="15.75" thickBot="1">
      <c r="A9" s="27">
        <v>7</v>
      </c>
      <c r="B9" s="23" t="s">
        <v>23</v>
      </c>
      <c r="C9" s="28"/>
    </row>
    <row r="10" spans="1:3" ht="15.75" thickBot="1">
      <c r="A10" s="27">
        <v>8</v>
      </c>
      <c r="B10" s="24" t="s">
        <v>24</v>
      </c>
      <c r="C10" s="29"/>
    </row>
    <row r="11" spans="1:3" ht="15.75" thickBot="1">
      <c r="A11" s="27">
        <v>9</v>
      </c>
      <c r="B11" s="24" t="s">
        <v>25</v>
      </c>
      <c r="C11" s="29"/>
    </row>
    <row r="12" spans="1:3" ht="15.75" thickBot="1">
      <c r="A12" s="27">
        <v>10</v>
      </c>
      <c r="B12" s="23" t="s">
        <v>26</v>
      </c>
      <c r="C12" s="28"/>
    </row>
    <row r="13" spans="1:3" ht="15.75" thickBot="1">
      <c r="A13" s="27">
        <v>11</v>
      </c>
      <c r="B13" s="23" t="s">
        <v>27</v>
      </c>
      <c r="C13" s="28"/>
    </row>
    <row r="14" spans="1:3" ht="15.75" thickBot="1">
      <c r="A14" s="27">
        <v>12</v>
      </c>
      <c r="B14" s="23" t="s">
        <v>28</v>
      </c>
      <c r="C14" s="28"/>
    </row>
    <row r="15" spans="1:3" ht="15.75" thickBot="1">
      <c r="A15" s="27">
        <v>13</v>
      </c>
      <c r="B15" s="24" t="s">
        <v>29</v>
      </c>
      <c r="C15" s="29"/>
    </row>
    <row r="16" spans="1:3" ht="15.75" thickBot="1">
      <c r="A16" s="27">
        <v>14</v>
      </c>
      <c r="B16" s="23" t="s">
        <v>30</v>
      </c>
      <c r="C16" s="28"/>
    </row>
    <row r="17" spans="1:3" ht="15.75" thickBot="1">
      <c r="A17" s="27">
        <v>15</v>
      </c>
      <c r="B17" s="23" t="s">
        <v>31</v>
      </c>
      <c r="C17" s="28"/>
    </row>
    <row r="18" spans="1:3" ht="15.75" thickBot="1">
      <c r="A18" s="27">
        <v>16</v>
      </c>
      <c r="B18" s="23" t="s">
        <v>32</v>
      </c>
      <c r="C18" s="28"/>
    </row>
    <row r="19" spans="1:3" ht="15.75" thickBot="1">
      <c r="A19" s="27">
        <v>17</v>
      </c>
      <c r="B19" s="23" t="s">
        <v>33</v>
      </c>
      <c r="C19" s="28"/>
    </row>
    <row r="20" spans="1:3" ht="15.75" thickBot="1">
      <c r="A20" s="27">
        <v>18</v>
      </c>
      <c r="B20" s="23" t="s">
        <v>34</v>
      </c>
      <c r="C20" s="28"/>
    </row>
    <row r="21" spans="1:3" ht="15.75" thickBot="1">
      <c r="A21" s="27">
        <v>19</v>
      </c>
      <c r="B21" s="24" t="s">
        <v>35</v>
      </c>
      <c r="C21" s="28"/>
    </row>
    <row r="22" spans="1:3" ht="15.75" thickBot="1">
      <c r="A22" s="27">
        <v>20</v>
      </c>
      <c r="B22" s="24" t="s">
        <v>36</v>
      </c>
      <c r="C22" s="28"/>
    </row>
    <row r="23" spans="1:3" ht="15.75" thickBot="1">
      <c r="A23" s="27">
        <v>21</v>
      </c>
      <c r="B23" s="23" t="s">
        <v>37</v>
      </c>
      <c r="C23" s="28"/>
    </row>
    <row r="24" spans="1:3" ht="15.75" thickBot="1">
      <c r="A24" s="27">
        <v>22</v>
      </c>
      <c r="B24" s="23" t="s">
        <v>38</v>
      </c>
      <c r="C24" s="28"/>
    </row>
    <row r="25" spans="1:3" ht="15.75" thickBot="1">
      <c r="A25" s="27">
        <v>23</v>
      </c>
      <c r="B25" s="23" t="s">
        <v>39</v>
      </c>
      <c r="C25" s="28"/>
    </row>
    <row r="26" spans="1:3" ht="15.75" thickBot="1">
      <c r="A26" s="27">
        <v>24</v>
      </c>
      <c r="B26" s="24" t="s">
        <v>40</v>
      </c>
      <c r="C26" s="28"/>
    </row>
    <row r="27" spans="1:3" ht="15.75" thickBot="1">
      <c r="A27" s="27">
        <v>25</v>
      </c>
      <c r="B27" s="25" t="s">
        <v>61</v>
      </c>
      <c r="C27" s="26"/>
    </row>
    <row r="28" spans="1:3" ht="15.75" thickBot="1">
      <c r="A28" s="27">
        <v>26</v>
      </c>
      <c r="B28" s="25" t="s">
        <v>62</v>
      </c>
      <c r="C28" s="26"/>
    </row>
    <row r="29" spans="1:3" ht="15.75" thickBot="1">
      <c r="A29" s="27">
        <v>27</v>
      </c>
      <c r="B29" s="24" t="s">
        <v>64</v>
      </c>
      <c r="C29" s="28"/>
    </row>
    <row r="30" spans="1:3" ht="15.75" thickBot="1">
      <c r="A30" s="27">
        <v>28</v>
      </c>
      <c r="B30" s="24" t="s">
        <v>63</v>
      </c>
      <c r="C30" s="28"/>
    </row>
    <row r="31" spans="1:3" ht="15.75" thickBot="1">
      <c r="A31" s="27">
        <v>29</v>
      </c>
      <c r="B31" s="24" t="s">
        <v>65</v>
      </c>
      <c r="C31" s="28"/>
    </row>
    <row r="32" spans="1:3" ht="15.75" thickBot="1">
      <c r="A32" s="27">
        <v>30</v>
      </c>
      <c r="B32" s="23" t="s">
        <v>66</v>
      </c>
      <c r="C32" s="28"/>
    </row>
    <row r="33" spans="1:3" ht="15.75" thickBot="1">
      <c r="A33" s="27">
        <v>31</v>
      </c>
      <c r="B33" s="23" t="s">
        <v>67</v>
      </c>
      <c r="C33" s="28"/>
    </row>
    <row r="34" spans="1:3" ht="15.75" thickBot="1">
      <c r="A34" s="27">
        <v>32</v>
      </c>
      <c r="B34" s="24" t="s">
        <v>68</v>
      </c>
      <c r="C34" s="29"/>
    </row>
    <row r="35" spans="1:3" ht="15.75" thickBot="1">
      <c r="A35" s="27">
        <v>33</v>
      </c>
      <c r="B35" s="24" t="s">
        <v>69</v>
      </c>
      <c r="C35" s="29"/>
    </row>
    <row r="36" spans="1:3" ht="15.75" thickBot="1">
      <c r="A36" s="27">
        <v>34</v>
      </c>
      <c r="B36" s="24" t="s">
        <v>41</v>
      </c>
      <c r="C36" s="29"/>
    </row>
    <row r="37" spans="1:3" ht="15.75" thickBot="1">
      <c r="A37" s="27">
        <v>35</v>
      </c>
      <c r="B37" s="24" t="s">
        <v>42</v>
      </c>
      <c r="C37" s="29"/>
    </row>
    <row r="38" spans="1:3" ht="15.75" thickBot="1">
      <c r="A38" s="27">
        <v>36</v>
      </c>
      <c r="B38" s="24" t="s">
        <v>43</v>
      </c>
      <c r="C38" s="29"/>
    </row>
    <row r="39" spans="1:3" ht="15.75" thickBot="1">
      <c r="A39" s="27">
        <v>37</v>
      </c>
      <c r="B39" s="24" t="s">
        <v>44</v>
      </c>
      <c r="C39" s="29"/>
    </row>
    <row r="40" spans="1:3" ht="15.75" thickBot="1">
      <c r="A40" s="27">
        <v>38</v>
      </c>
      <c r="B40" s="24" t="s">
        <v>45</v>
      </c>
      <c r="C40" s="29"/>
    </row>
    <row r="41" spans="1:3" ht="15.75" thickBot="1">
      <c r="A41" s="27">
        <v>39</v>
      </c>
      <c r="B41" s="24" t="s">
        <v>46</v>
      </c>
      <c r="C41" s="29"/>
    </row>
    <row r="42" spans="1:3" ht="15.75" thickBot="1">
      <c r="A42" s="27">
        <v>40</v>
      </c>
      <c r="B42" s="24" t="s">
        <v>47</v>
      </c>
      <c r="C42" s="29"/>
    </row>
    <row r="43" spans="1:3" ht="15.75" thickBot="1">
      <c r="A43" s="27">
        <v>41</v>
      </c>
      <c r="B43" s="24" t="s">
        <v>48</v>
      </c>
      <c r="C43" s="29"/>
    </row>
    <row r="44" spans="1:3" ht="15.75" thickBot="1">
      <c r="A44" s="27">
        <v>42</v>
      </c>
      <c r="B44" s="24" t="s">
        <v>49</v>
      </c>
      <c r="C44" s="29"/>
    </row>
    <row r="45" spans="1:3" ht="15.75" thickBot="1">
      <c r="A45" s="27">
        <v>43</v>
      </c>
      <c r="B45" s="24" t="s">
        <v>14</v>
      </c>
      <c r="C45" s="29"/>
    </row>
    <row r="46" spans="1:3" ht="15.75" thickBot="1">
      <c r="A46" s="27">
        <v>44</v>
      </c>
      <c r="B46" s="24" t="s">
        <v>15</v>
      </c>
      <c r="C46" s="29"/>
    </row>
    <row r="47" spans="1:3" ht="15.75" thickBot="1">
      <c r="A47" s="27">
        <v>45</v>
      </c>
      <c r="B47" s="24" t="s">
        <v>50</v>
      </c>
      <c r="C47" s="29"/>
    </row>
    <row r="48" spans="1:3" ht="15.75" thickBot="1">
      <c r="A48" s="27">
        <v>46</v>
      </c>
      <c r="B48" s="24" t="s">
        <v>51</v>
      </c>
      <c r="C48" s="29"/>
    </row>
    <row r="49" spans="1:3" ht="15.75" thickBot="1">
      <c r="A49" s="27">
        <v>47</v>
      </c>
      <c r="B49" s="24" t="s">
        <v>52</v>
      </c>
      <c r="C49" s="30"/>
    </row>
    <row r="50" spans="1:3" ht="15.75" thickBot="1">
      <c r="A50" s="27">
        <v>48</v>
      </c>
      <c r="B50" s="24" t="s">
        <v>53</v>
      </c>
      <c r="C50" s="30"/>
    </row>
    <row r="51" spans="1:3" ht="15.75" thickBot="1">
      <c r="A51" s="27">
        <v>49</v>
      </c>
      <c r="B51" s="24" t="s">
        <v>16</v>
      </c>
      <c r="C51" s="30"/>
    </row>
    <row r="52" spans="1:3" ht="15.75" thickBot="1">
      <c r="A52" s="27">
        <v>50</v>
      </c>
      <c r="B52" s="24" t="s">
        <v>54</v>
      </c>
      <c r="C52" s="30"/>
    </row>
    <row r="53" spans="1:3" ht="15.75" thickBot="1">
      <c r="A53" s="27">
        <v>51</v>
      </c>
      <c r="B53" s="24" t="s">
        <v>55</v>
      </c>
      <c r="C53" s="30"/>
    </row>
    <row r="54" spans="1:3" ht="15.75" thickBot="1">
      <c r="A54" s="27">
        <v>52</v>
      </c>
      <c r="B54" s="24" t="s">
        <v>56</v>
      </c>
      <c r="C54" s="30"/>
    </row>
    <row r="55" spans="1:3" ht="15.75" thickBot="1">
      <c r="A55" s="27">
        <v>53</v>
      </c>
      <c r="B55" s="24" t="s">
        <v>57</v>
      </c>
      <c r="C55" s="30"/>
    </row>
    <row r="56" spans="1:3" ht="15.75" thickBot="1">
      <c r="A56" s="27">
        <v>54</v>
      </c>
      <c r="B56" s="24" t="s">
        <v>58</v>
      </c>
      <c r="C56" s="30"/>
    </row>
    <row r="57" spans="1:3" ht="15.75" thickBot="1">
      <c r="A57" s="27">
        <v>55</v>
      </c>
      <c r="B57" s="24" t="s">
        <v>59</v>
      </c>
      <c r="C57" s="30"/>
    </row>
    <row r="58" spans="1:3">
      <c r="A58" s="27">
        <v>56</v>
      </c>
      <c r="B58" s="24" t="s">
        <v>60</v>
      </c>
      <c r="C58" s="30"/>
    </row>
  </sheetData>
  <mergeCells count="2"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3408E-6AB1-4983-AC69-A036533B27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F4C300-D36E-452F-AACA-507AE7C0BAD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B4F9C4-DDDD-46F5-B0BF-46BE719EF4ED}">
  <ds:schemaRefs/>
</ds:datastoreItem>
</file>

<file path=customXml/itemProps4.xml><?xml version="1.0" encoding="utf-8"?>
<ds:datastoreItem xmlns:ds="http://schemas.openxmlformats.org/officeDocument/2006/customXml" ds:itemID="{D2C77418-29D3-4675-A876-8CEE0E53D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2025-09-04T05:23:37Z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