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ult-my.sharepoint.com/personal/ignas_zidovicius_tvpc_vu_lt/Documents/Desktop/"/>
    </mc:Choice>
  </mc:AlternateContent>
  <xr:revisionPtr revIDLastSave="5" documentId="8_{79DF4FCA-495D-4135-8E81-AD08645612D3}" xr6:coauthVersionLast="47" xr6:coauthVersionMax="47" xr10:uidLastSave="{22164EC3-DCF8-466C-AF70-37DDCE4BB659}"/>
  <bookViews>
    <workbookView xWindow="-120" yWindow="-120" windowWidth="29040" windowHeight="15720" xr2:uid="{00000000-000D-0000-FFFF-FFFF00000000}"/>
  </bookViews>
  <sheets>
    <sheet name="SAMAT" sheetId="1" r:id="rId1"/>
  </sheet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1" i="1" l="1"/>
  <c r="J232" i="1" s="1"/>
  <c r="J227" i="1"/>
  <c r="J226" i="1"/>
  <c r="J228" i="1" s="1"/>
  <c r="J222" i="1"/>
  <c r="J221" i="1"/>
  <c r="J220" i="1"/>
  <c r="J219" i="1"/>
  <c r="J223" i="1" s="1"/>
  <c r="J215" i="1"/>
  <c r="J214" i="1"/>
  <c r="J213" i="1"/>
  <c r="J212" i="1"/>
  <c r="J211" i="1"/>
  <c r="J210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3" i="1"/>
  <c r="J172" i="1"/>
  <c r="J171" i="1"/>
  <c r="J170" i="1"/>
  <c r="J169" i="1"/>
  <c r="J168" i="1"/>
  <c r="J167" i="1"/>
  <c r="J166" i="1"/>
  <c r="J163" i="1"/>
  <c r="J164" i="1" s="1"/>
  <c r="J160" i="1"/>
  <c r="J161" i="1" s="1"/>
  <c r="J157" i="1"/>
  <c r="J156" i="1"/>
  <c r="J155" i="1"/>
  <c r="J158" i="1" s="1"/>
  <c r="J152" i="1"/>
  <c r="J151" i="1"/>
  <c r="J150" i="1"/>
  <c r="J149" i="1"/>
  <c r="J146" i="1"/>
  <c r="J145" i="1"/>
  <c r="J147" i="1" s="1"/>
  <c r="J142" i="1"/>
  <c r="J141" i="1"/>
  <c r="J143" i="1" s="1"/>
  <c r="J138" i="1"/>
  <c r="J137" i="1"/>
  <c r="J136" i="1"/>
  <c r="J139" i="1" s="1"/>
  <c r="J133" i="1"/>
  <c r="J132" i="1"/>
  <c r="J131" i="1"/>
  <c r="J130" i="1"/>
  <c r="J129" i="1"/>
  <c r="J128" i="1"/>
  <c r="J127" i="1"/>
  <c r="J126" i="1"/>
  <c r="J125" i="1"/>
  <c r="J124" i="1"/>
  <c r="J123" i="1"/>
  <c r="J120" i="1"/>
  <c r="J119" i="1"/>
  <c r="J118" i="1"/>
  <c r="J117" i="1"/>
  <c r="J121" i="1" s="1"/>
  <c r="J114" i="1"/>
  <c r="J113" i="1"/>
  <c r="J112" i="1"/>
  <c r="J115" i="1" s="1"/>
  <c r="J109" i="1"/>
  <c r="J108" i="1"/>
  <c r="J107" i="1"/>
  <c r="J106" i="1"/>
  <c r="J103" i="1"/>
  <c r="J102" i="1"/>
  <c r="J101" i="1"/>
  <c r="J100" i="1"/>
  <c r="J99" i="1"/>
  <c r="J98" i="1"/>
  <c r="J104" i="1" s="1"/>
  <c r="J93" i="1"/>
  <c r="J92" i="1"/>
  <c r="J91" i="1"/>
  <c r="J90" i="1"/>
  <c r="J88" i="1"/>
  <c r="J87" i="1"/>
  <c r="J86" i="1"/>
  <c r="J85" i="1"/>
  <c r="J82" i="1"/>
  <c r="J83" i="1" s="1"/>
  <c r="J79" i="1"/>
  <c r="J80" i="1" s="1"/>
  <c r="J76" i="1"/>
  <c r="J75" i="1"/>
  <c r="J74" i="1"/>
  <c r="J77" i="1" s="1"/>
  <c r="J71" i="1"/>
  <c r="J70" i="1"/>
  <c r="J69" i="1"/>
  <c r="J68" i="1"/>
  <c r="J67" i="1"/>
  <c r="J72" i="1" s="1"/>
  <c r="J64" i="1"/>
  <c r="J63" i="1"/>
  <c r="J60" i="1"/>
  <c r="J59" i="1"/>
  <c r="J56" i="1"/>
  <c r="J55" i="1"/>
  <c r="J54" i="1"/>
  <c r="J51" i="1"/>
  <c r="J50" i="1"/>
  <c r="J49" i="1"/>
  <c r="J48" i="1"/>
  <c r="J47" i="1"/>
  <c r="J46" i="1"/>
  <c r="J45" i="1"/>
  <c r="J44" i="1"/>
  <c r="J43" i="1"/>
  <c r="J42" i="1"/>
  <c r="J41" i="1"/>
  <c r="J38" i="1"/>
  <c r="J37" i="1"/>
  <c r="J36" i="1"/>
  <c r="J35" i="1"/>
  <c r="J39" i="1" s="1"/>
  <c r="J32" i="1"/>
  <c r="J31" i="1"/>
  <c r="J30" i="1"/>
  <c r="J27" i="1"/>
  <c r="J26" i="1"/>
  <c r="J25" i="1"/>
  <c r="J24" i="1"/>
  <c r="J28" i="1" s="1"/>
  <c r="J21" i="1"/>
  <c r="J20" i="1"/>
  <c r="J19" i="1"/>
  <c r="J18" i="1"/>
  <c r="J17" i="1"/>
  <c r="J16" i="1"/>
  <c r="J22" i="1" s="1"/>
  <c r="J216" i="1" l="1"/>
  <c r="J153" i="1"/>
  <c r="J89" i="1"/>
  <c r="J57" i="1"/>
  <c r="J33" i="1"/>
  <c r="J52" i="1"/>
  <c r="J61" i="1"/>
  <c r="J110" i="1"/>
  <c r="J174" i="1"/>
  <c r="J134" i="1"/>
  <c r="J207" i="1"/>
  <c r="J65" i="1"/>
  <c r="G233" i="1"/>
  <c r="F233" i="1"/>
  <c r="H233" i="1"/>
  <c r="J175" i="1" l="1"/>
  <c r="J94" i="1"/>
  <c r="J233" i="1" l="1"/>
  <c r="J234" i="1" s="1"/>
  <c r="J235" i="1" s="1"/>
  <c r="J7" i="1" s="1"/>
</calcChain>
</file>

<file path=xl/sharedStrings.xml><?xml version="1.0" encoding="utf-8"?>
<sst xmlns="http://schemas.openxmlformats.org/spreadsheetml/2006/main" count="570" uniqueCount="232">
  <si>
    <t>Kompleksas:</t>
  </si>
  <si>
    <t>Objektas:</t>
  </si>
  <si>
    <t>Žiniaraštis: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</si>
  <si>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</si>
  <si>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</si>
  <si>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</si>
  <si>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</si>
  <si>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</si>
  <si>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</si>
  <si>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</si>
  <si>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</si>
  <si>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</si>
  <si>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</si>
  <si>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</si>
  <si>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</si>
  <si>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</si>
  <si>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Vilniaus Universitetas - Projektai - 2025</t>
  </si>
  <si>
    <t>CR 238-239</t>
  </si>
  <si>
    <t>Konferencijų salių remonto darbai (Geras konkursui)</t>
  </si>
  <si>
    <t>S10-Sezoniniai darbai</t>
  </si>
  <si>
    <t>97,84</t>
  </si>
  <si>
    <t>Skyrius   Apdailos dalis (238)</t>
  </si>
  <si>
    <t>Lubų paviršiaus paruošimas</t>
  </si>
  <si>
    <t/>
  </si>
  <si>
    <t>N15-332</t>
  </si>
  <si>
    <t>Inventorinių vamzdynų iki 6m aukščio pastolių įrengimas ir išardymas vidaus apdailos darbams</t>
  </si>
  <si>
    <t>100 m2</t>
  </si>
  <si>
    <t>KP5-10-1</t>
  </si>
  <si>
    <t>Šiukšlių ir atsitiktinių daiktų surinkimas, sudėjimas į maišus, pakrovimas ir išvežimas</t>
  </si>
  <si>
    <t>100 kg</t>
  </si>
  <si>
    <t>N15P-1504</t>
  </si>
  <si>
    <t>Pastato atskirų dalių uždengimas polietilenine plėvele (100 m2 uždengto ploto)</t>
  </si>
  <si>
    <t>R14-220 (S9=1,17)</t>
  </si>
  <si>
    <t>Senų dažų pašalinimas nuo lubų paviršių (100 m2 nuvalymo paviršiaus)</t>
  </si>
  <si>
    <t>N15-77 (S9=1,119)</t>
  </si>
  <si>
    <t>Lubų paviršių 5 mm storio viensluoksnis tinkas (rankiniu būdu)</t>
  </si>
  <si>
    <t>N15P-0108-1</t>
  </si>
  <si>
    <t>Lubų paviršių glaistymas lateksiniais arba polimeriniais glaistais, kai 1 mm storio sluoksnis, pirmasis</t>
  </si>
  <si>
    <t>Iš viso už poskyrių  Lubų paviršiaus paruošimas</t>
  </si>
  <si>
    <t>1.1. M-AK-L1 Akustinė/apdailinė -PLUOŠTINĖ lubų konstrukcija.</t>
  </si>
  <si>
    <t>R62P-1201-1</t>
  </si>
  <si>
    <t>Lubų šiltinimas iš apačios, klijuojant pagrindo mineralinės vatos plokštes, kai izoliacijos sluoksnio storis 40 mm</t>
  </si>
  <si>
    <t>R62P-1302</t>
  </si>
  <si>
    <t>Rūsio lubų paviršių, apšiltintų izoliacinėmis plokštėmis, dvisluoksnis tinkavimas, armuojant sintetiniais tinkleliais</t>
  </si>
  <si>
    <t>N15P-0206-2</t>
  </si>
  <si>
    <t>Lubų paviršių pagrindo gruntavimas giliai įsigeriančiais gruntais voleliu</t>
  </si>
  <si>
    <t>N15P-0511-2 (S9=1,153)</t>
  </si>
  <si>
    <t>Vidaus paviršių tinkavimas lygia tekstūra dekoratyviniais tinko skiediniais, kai 2 mm storio sluoksnis, lubos</t>
  </si>
  <si>
    <t>Iš viso už poskyrių  1.1. M-AK-L1 Akustinė/apdailinė -PLUOŠTINĖ lubų konstrukcija.</t>
  </si>
  <si>
    <t>M-AK-S1 Akustinė/apdailinė -REZONANSINĖ sienų konstrukcija.</t>
  </si>
  <si>
    <t>N9P-0305</t>
  </si>
  <si>
    <t>Plonasienių profilių metalinio karkaso įrengimas (šiltinant sienas) klijuojant</t>
  </si>
  <si>
    <t>100 m</t>
  </si>
  <si>
    <t>R62P-2301-2</t>
  </si>
  <si>
    <t>Sienų (išorinių paviršių) šiltinimas įrengtuose karkasuose, naudojant ventiliuojamų atitvarų mineralinės vatos plokštes, kai izoliacijos sluoksnio storis 50 mm</t>
  </si>
  <si>
    <t>N34-58</t>
  </si>
  <si>
    <t>Sienų karkasų aptaisymas perforuotom dekoratyvinėm 14 mm storio plokštėmis</t>
  </si>
  <si>
    <t>Iš viso už poskyrių  M-AK-S1 Akustinė/apdailinė -REZONANSINĖ sienų konstrukcija.</t>
  </si>
  <si>
    <t>M-AK-S2 Apdailinė – sienų konstrukcija TEKSTŪRINIS tinkas.</t>
  </si>
  <si>
    <t>R14-219 (S9=1,17)</t>
  </si>
  <si>
    <t>Senų dažų pašalinimas nuo sienų paviršių, dažytų aliejiniais dažais (100 m2 nuvalymo paviršiaus)</t>
  </si>
  <si>
    <t>R61P-2107-1</t>
  </si>
  <si>
    <t>Pastato vidinių tinkuotų paviršių atskirų vietų remontas, sienos ir kolonos</t>
  </si>
  <si>
    <t>m2</t>
  </si>
  <si>
    <t>N15P-0202-2</t>
  </si>
  <si>
    <t>Sienų vidinių paviršių pagrindo gruntavimas giliai įsigeriančiais gruntais voleliu</t>
  </si>
  <si>
    <t>N15P-0512-1 (S9=1,153)</t>
  </si>
  <si>
    <t>Vidaus paviršių tinkavimas raižyta tekstūra dekoratyviniais tinko skiediniais, kai 2 mm storio sluoksnis, vidinės sienos</t>
  </si>
  <si>
    <t>Iš viso už poskyrių  M-AK-S2 Apdailinė – sienų konstrukcija TEKSTŪRINIS tinkas.</t>
  </si>
  <si>
    <t>M-AK-S3 Akustinė/apdailinė – membraninė konstrukcija durų angos aptaisymui.</t>
  </si>
  <si>
    <t>Plonasienių profilių metalinio karkaso įrengimas (šiltinant sienas)</t>
  </si>
  <si>
    <t>Sienų (išorinių paviršių) šiltinimas įrengtuose karkasuose, naudojant ventiliuojamų atitvarų mineralinės vatos plokštes, kai izoliacijos sluoksnio storis 30 mm</t>
  </si>
  <si>
    <t>N10P-0503-1</t>
  </si>
  <si>
    <t>Sienų karkasų apkalimas tolesnei apdailai statybinėmis plokštėmis - gipskartonio (1 sluoksnis)</t>
  </si>
  <si>
    <t>Sienų karkasų apkalimas tolesnei apdailai statybinėmis plokštėmis - gipskartonio (2 sluoksnis)</t>
  </si>
  <si>
    <t>N15P-0119-3</t>
  </si>
  <si>
    <t>Gipskartonio plokščių sienų siūlių glaistymas, armuojant siūles (100 m2 gipskartonio plokščių), kai siūlių glaistymas trim sluoksniais</t>
  </si>
  <si>
    <t>N15P-0104-1</t>
  </si>
  <si>
    <t>Sienų vidinių paviršių glaistymas lateksiniais arba polimeriniais glaistais, kai 1 mm storio sluoksnis, pirmasis</t>
  </si>
  <si>
    <t>N15P-0104-2</t>
  </si>
  <si>
    <t>Sienų vidinių paviršių glaistymas lateksiniais arba polimeriniais glaistais, kai 1 mm storio sluoksnis, antrasis arba kartotinas</t>
  </si>
  <si>
    <t>N15P-0204-2</t>
  </si>
  <si>
    <t>Sienų vidinių paviršių tarpinis gruntavimas voleliu</t>
  </si>
  <si>
    <t>N15P-0701-2</t>
  </si>
  <si>
    <t>Sienų vidinių paviršių dažymas emulsiniais dažais, kai vienas sluoksnis, voleliu</t>
  </si>
  <si>
    <t>N15P-0701-5</t>
  </si>
  <si>
    <t>Sienų vidinių paviršių dažymas emulsiniais dažais, kai antrasis arba kartotinis sluoksnis, voleliu</t>
  </si>
  <si>
    <t>Iš viso už poskyrių  M-AK-S3 Akustinė/apdailinė – membraninė konstrukcija durų angos aptaisymui.</t>
  </si>
  <si>
    <t>M-AK-S4 A Akustinė/apdailinė – frezuota per visą storį plokštė su frezavimu  GALINĖ SIENA</t>
  </si>
  <si>
    <t>Sienų (išorinių paviršių) šiltinimas įrengtuose karkasuose, naudojant ventiliuojamų atitvarų mineralinės vatos plokštes, kai izoliacijos sluoksnio storis 100 mm</t>
  </si>
  <si>
    <t>N34-55</t>
  </si>
  <si>
    <t>Sienų karkasų aptaisymas perforuotomis plokštėmis</t>
  </si>
  <si>
    <t>Iš viso už poskyrių  M-AK-S4 A Akustinė/apdailinė – frezuota per visą storį plokštė su frezavimu  GALINĖ SIENA</t>
  </si>
  <si>
    <t>M-AK-S4 B Akustinė/apdailinė – ažūrinė plokštė su frezavimu per visą plokštės  storį – radiatorių uždengimui.</t>
  </si>
  <si>
    <t>Iš viso už poskyrių  M-AK-S4 B Akustinė/apdailinė – ažūrinė plokštė su frezavimu per visą plokštės  storį – radiatorių uždengimui.</t>
  </si>
  <si>
    <t>M-AK-S4 C Apdailinė konstrukcija - dekoruota grindjuostė</t>
  </si>
  <si>
    <t>Iš viso už poskyrių  M-AK-S4 C Apdailinė konstrukcija - dekoruota grindjuostė</t>
  </si>
  <si>
    <t>Grindys</t>
  </si>
  <si>
    <t>N46-168</t>
  </si>
  <si>
    <t>Parketinių grindų, išardymas</t>
  </si>
  <si>
    <t>N46-166</t>
  </si>
  <si>
    <t>Medinių lentinių grindų išardymas</t>
  </si>
  <si>
    <t>R61P-2303-1</t>
  </si>
  <si>
    <t>Parketinių grindų iš atskirų parketlenčių remontas, keičiant parketlentes, kai vienos vietos remontuojamas plotas iki 0,5 m2</t>
  </si>
  <si>
    <t>N15P-0209-2</t>
  </si>
  <si>
    <t>Grindų paviršių pagrindo gruntavimas sukibimą gerinančiais gruntais voleliu</t>
  </si>
  <si>
    <t>N11P-0801-3</t>
  </si>
  <si>
    <t>Kiliminių grindų dangų įrengimas (kelių spalvų kiliminių plytelių)</t>
  </si>
  <si>
    <t>Iš viso už poskyrių  Grindys</t>
  </si>
  <si>
    <t>M-AK-D1 Apdailinė konstrukcija-DURYS</t>
  </si>
  <si>
    <t>R7-45</t>
  </si>
  <si>
    <t>Stambus vidaus durų varčių remontas</t>
  </si>
  <si>
    <t>vnt.</t>
  </si>
  <si>
    <t>N2P-0308-6</t>
  </si>
  <si>
    <t>Durų uždarymo prietaisų montavimas. Durų pritraukimo įtaisas</t>
  </si>
  <si>
    <t>R14-65</t>
  </si>
  <si>
    <t>Anksčiau dažytų durų labai geras aliejinis dažymas, nuvalant 75% senų dažų</t>
  </si>
  <si>
    <t>Iš viso už poskyrių  M-AK-D1 Apdailinė konstrukcija-DURYS</t>
  </si>
  <si>
    <t>M-AK-D2 apdailinė konstrukcija -PALANGĖ</t>
  </si>
  <si>
    <t>N15P-0309-4</t>
  </si>
  <si>
    <t>Kolonų, piliastrų, angokraščių paviršių aptaisymas granito plokštėmis, klijuojant, kai plokštės plotas, m2 daugiau 0,25 iki 0,35</t>
  </si>
  <si>
    <t>Iš viso už poskyrių  M-AK-D2 apdailinė konstrukcija -PALANGĖ</t>
  </si>
  <si>
    <t>Žaliuzės</t>
  </si>
  <si>
    <t>N2P-0114-2</t>
  </si>
  <si>
    <t>Apsauginių susukamų žaliuzių montavimas, kai žaliuzių plotas daugiau 2,0 m2</t>
  </si>
  <si>
    <t>Iš viso už poskyrių  Žaliuzės</t>
  </si>
  <si>
    <t>Langai</t>
  </si>
  <si>
    <t>FPA-161-21-08</t>
  </si>
  <si>
    <t xml:space="preserve">Esamų langų keitimas mediniais langais (su varstymo funkcija). Lango plotas daugiau 1,5 iki 3,0 m2. </t>
  </si>
  <si>
    <t>R8-52</t>
  </si>
  <si>
    <t>0,25-0,4m pločio sandrikų, palangių nuolajų ir atskirų karnizų dangos nuardymas</t>
  </si>
  <si>
    <t>m</t>
  </si>
  <si>
    <t>N12-144-7</t>
  </si>
  <si>
    <t>Palangių nuolajų tvirtinimas</t>
  </si>
  <si>
    <t>N15P-0310-2</t>
  </si>
  <si>
    <t>Paviršių aptaisymas akmens plokštėmis, klijuojant, granito plokštės</t>
  </si>
  <si>
    <t>Iš viso už poskyrių  Langai</t>
  </si>
  <si>
    <t>R61P-2106-2 (S10=1,15)</t>
  </si>
  <si>
    <t>Pastato išorinių tinkuotų paviršių atskirų vietų remontas, sienų ir kolonų kampai, angokraščiai</t>
  </si>
  <si>
    <t>R14-183-1 (S10=1,15)</t>
  </si>
  <si>
    <t>Anksčiau dažytų fasadų lygių paviršių dažymas emulsiniais dažais, nuvalant senus dažus, dirbant ant pastolių</t>
  </si>
  <si>
    <t>R61P-2107-2</t>
  </si>
  <si>
    <t>Pastato vidinių tinkuotų paviršių atskirų vietų remontas, sienų ir kolonų kampai, angokraščiai</t>
  </si>
  <si>
    <t>R14-78-3</t>
  </si>
  <si>
    <t>Anksčiau dažytų vidaus sienų labai geras dažymas emulsiniais dažais, nuvalant senus dažus ir glaistant</t>
  </si>
  <si>
    <t>Iš viso už skyrių  Apdailos dalis (238)</t>
  </si>
  <si>
    <t>Skyrius   Apdailos dalis (239)</t>
  </si>
  <si>
    <t>Parketinių grindų, klijuotų ant mastikos, išardymas</t>
  </si>
  <si>
    <t>Palangių paviršių aptaisymas akmens plokštėmis, klijuojant, granito plokštės</t>
  </si>
  <si>
    <t>Iš viso už skyrių  Apdailos dalis (239)</t>
  </si>
  <si>
    <t>Skyrius   Elektros instaliacija</t>
  </si>
  <si>
    <t>R21-15</t>
  </si>
  <si>
    <t>Atvirosios elektros instaliacijos iš plokščių laidų demontavimas</t>
  </si>
  <si>
    <t>R21-32</t>
  </si>
  <si>
    <t>Luminescencinių iki keturių lempų šviestuvų demontavimas</t>
  </si>
  <si>
    <t>100 vnt.</t>
  </si>
  <si>
    <t>N21P-0305-1</t>
  </si>
  <si>
    <t>Kabelių, laidų apsaugos gofruotų vamzdžių klojimas, tvirtinant prie konstrukcijų, kai vamzdžių išorinis skersmuo iki 32 mm</t>
  </si>
  <si>
    <t>N21P-0405-1</t>
  </si>
  <si>
    <t>Galios automatinių jungiklių montavimas spintose (dėžėse), kai nominali srovė (In) iki 100 A</t>
  </si>
  <si>
    <t>N21P-0314-3</t>
  </si>
  <si>
    <t>Lizdų gręžimas potinkinėms elektros instaliacijos dėžutėms žiediniais grąžtais apdailos plokštėse</t>
  </si>
  <si>
    <t>N21P-0317-1</t>
  </si>
  <si>
    <t>Potinkinių elektros instaliacinių dėžučių įstatymas į paruoštus lizdus, kai dėžutės apvalios, d iki 100 mm</t>
  </si>
  <si>
    <t>N21-259-5</t>
  </si>
  <si>
    <t>Įžeminimo revizijos dėžių įrengimas</t>
  </si>
  <si>
    <t>N21-259-5p</t>
  </si>
  <si>
    <t>Pagrindinės medžiagos</t>
  </si>
  <si>
    <t>N21P-0319-2</t>
  </si>
  <si>
    <t>Virštinkinių elektros instaliacinių dėžučių montavimas, tvirtinant prie betono sienos, kai dėžutės stačiamkampės, iki 150x110 mm</t>
  </si>
  <si>
    <t>N21P-0304</t>
  </si>
  <si>
    <t>Plastikinių elektros instaliacijos stovų montavimas</t>
  </si>
  <si>
    <t>N21P-0325-1</t>
  </si>
  <si>
    <t>Elektros instaliacijos prietaisų montavimas plastikiniuose kanaluose (pavieniai prietaisai)</t>
  </si>
  <si>
    <t>N21P-0208-2</t>
  </si>
  <si>
    <t>Modulinių paskirstymo virštinkinių skydelių surinkimas ir montavimas, tvirtinant medsraigčiais, kai skydelyje modulių 24 vnt.</t>
  </si>
  <si>
    <t>N21-115</t>
  </si>
  <si>
    <t>Magistralinės linijos tiesimas vamzdžiuose</t>
  </si>
  <si>
    <t>N21-115p</t>
  </si>
  <si>
    <t>N21-171</t>
  </si>
  <si>
    <t>Kabelio, iki 10 mm2 skerspjūvio, montavimas, tvirtinant apkabomis</t>
  </si>
  <si>
    <t>N21-171p</t>
  </si>
  <si>
    <t>N21-190</t>
  </si>
  <si>
    <t>Dviejų-trijų gyslų laidų tiesimas paruoštuose kanaluose, sienose ir perdenginiuose</t>
  </si>
  <si>
    <t>N21-190p</t>
  </si>
  <si>
    <t>N21-205</t>
  </si>
  <si>
    <t>Rozečių montavimas, kai instaliacija paslėptoji</t>
  </si>
  <si>
    <t>N21-205p</t>
  </si>
  <si>
    <t>N21-219</t>
  </si>
  <si>
    <t>Bra ir plafonų  montavimas</t>
  </si>
  <si>
    <t>N21-219p</t>
  </si>
  <si>
    <t>N21-235</t>
  </si>
  <si>
    <t>Led šviestuvų montavimas, kabinant ant pakabų</t>
  </si>
  <si>
    <t>N21-235p</t>
  </si>
  <si>
    <t>N21-268</t>
  </si>
  <si>
    <t>Iki 4 mm2 skerspjūvio vienvielių laidų ar kabelių gyslų prijungimas prie gnybtų, padarant kontaktinius žiedus</t>
  </si>
  <si>
    <t>N21-345</t>
  </si>
  <si>
    <t>Paleidimo-reguliavimo įtaisų  montavimas</t>
  </si>
  <si>
    <t>N21-345p</t>
  </si>
  <si>
    <t>Paleidimo-reguliavimo įtaisa (komplektas)</t>
  </si>
  <si>
    <t>D1-629</t>
  </si>
  <si>
    <t>Jungtuvo valdymo schemos tikrinimas</t>
  </si>
  <si>
    <t>Iš viso už skyrių  Elektros instaliacija</t>
  </si>
  <si>
    <t>Skyrius   Kompiuteriniai tinklai</t>
  </si>
  <si>
    <t>Iš viso už skyrių  Kompiuteriniai tinklai</t>
  </si>
  <si>
    <t>Skyrius   Signalizacijos tinklai</t>
  </si>
  <si>
    <t>Iš viso už skyrių  Signalizacijos tinklai</t>
  </si>
  <si>
    <t>Skyrius   Keltuvas</t>
  </si>
  <si>
    <t>N49P-4-5-1</t>
  </si>
  <si>
    <t>Neįgaliųjų keltuvo montavimas</t>
  </si>
  <si>
    <t>D1</t>
  </si>
  <si>
    <t>Keltuvo įrenginys</t>
  </si>
  <si>
    <t>Iš viso už skyrių  Keltuvas</t>
  </si>
  <si>
    <t>Skyrius   Ventiliacija</t>
  </si>
  <si>
    <t>N20P-0206-2</t>
  </si>
  <si>
    <t>Vėdinimo sistemų ištraukimo arba pritekėjimo štampuotų grotelių montavimas, kai grotelių plotas, m2 daugiau 0,25 iki 1,0</t>
  </si>
  <si>
    <t>Iš viso už skyrių  Ventiliacija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</si>
  <si>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</si>
  <si>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</si>
  <si>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</si>
  <si>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</si>
  <si>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</si>
  <si>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</si>
  <si>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</si>
  <si>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</si>
  <si>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 xml:space="preserve">L o k a l i n ė  s ą m a t a  N r. </t>
  </si>
  <si>
    <t>Vieneto</t>
  </si>
  <si>
    <t>kaina</t>
  </si>
  <si>
    <t>Sudaryta 2025.04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</si>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</sst>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9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2" fontId="2" fillId="0" borderId="0" xfId="0" quotePrefix="1" applyNumberFormat="1" applyFont="1" applyBorder="1" applyAlignment="1">
      <alignment horizontal="right" vertical="top"/>
    </xf>
    <xf numFmtId="1" fontId="3" fillId="0" borderId="16" xfId="0" applyNumberFormat="1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2" fontId="3" fillId="0" borderId="14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2" fontId="3" fillId="0" borderId="14" xfId="0" applyNumberFormat="1" applyFont="1" applyBorder="1" applyAlignment="1">
      <alignment horizontal="right" vertical="top"/>
    </xf>
    <xf numFmtId="167" fontId="3" fillId="0" borderId="14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167" fontId="3" fillId="0" borderId="10" xfId="0" applyNumberFormat="1" applyFont="1" applyBorder="1" applyAlignment="1">
      <alignment horizontal="right" vertical="top"/>
    </xf>
    <xf numFmtId="1" fontId="2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2" fontId="2" fillId="0" borderId="10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2" fontId="2" fillId="0" borderId="10" xfId="0" quotePrefix="1" applyNumberFormat="1" applyFont="1" applyBorder="1" applyAlignment="1">
      <alignment horizontal="right" vertical="top"/>
    </xf>
    <xf numFmtId="167" fontId="2" fillId="0" borderId="10" xfId="0" quotePrefix="1" applyNumberFormat="1" applyFont="1" applyBorder="1" applyAlignment="1">
      <alignment horizontal="right" vertical="top"/>
    </xf>
    <xf numFmtId="1" fontId="2" fillId="0" borderId="15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/>
    <xf numFmtId="0" fontId="2" fillId="0" borderId="0" xfId="0" applyFont="1" applyBorder="1" applyAlignment="1"/>
    <xf numFmtId="2" fontId="2" fillId="0" borderId="0" xfId="0" applyNumberFormat="1" applyFont="1" applyBorder="1" applyAlignment="1"/>
    <xf numFmtId="0" fontId="2" fillId="0" borderId="0" xfId="0" applyNumberFormat="1" applyFont="1" applyBorder="1" applyAlignment="1"/>
    <xf numFmtId="2" fontId="2" fillId="0" borderId="0" xfId="0" applyNumberFormat="1" applyFont="1" applyBorder="1" applyAlignment="1">
      <alignment horizontal="right" vertical="top"/>
    </xf>
    <xf numFmtId="167" fontId="2" fillId="0" borderId="0" xfId="0" applyNumberFormat="1" applyFont="1" applyBorder="1" applyAlignment="1">
      <alignment horizontal="right" vertical="top"/>
    </xf>
    <xf numFmtId="2" fontId="2" fillId="0" borderId="14" xfId="0" quotePrefix="1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2" fillId="0" borderId="10" xfId="0" applyNumberFormat="1" applyFont="1" applyBorder="1" applyAlignment="1"/>
    <xf numFmtId="0" fontId="2" fillId="0" borderId="10" xfId="0" applyFont="1" applyBorder="1" applyAlignment="1"/>
    <xf numFmtId="2" fontId="2" fillId="0" borderId="10" xfId="0" applyNumberFormat="1" applyFont="1" applyBorder="1" applyAlignment="1"/>
    <xf numFmtId="0" fontId="2" fillId="0" borderId="10" xfId="0" applyNumberFormat="1" applyFont="1" applyBorder="1" applyAlignment="1"/>
    <xf numFmtId="2" fontId="2" fillId="0" borderId="10" xfId="0" applyNumberFormat="1" applyFont="1" applyBorder="1" applyAlignment="1">
      <alignment horizontal="right" vertical="top"/>
    </xf>
    <xf numFmtId="167" fontId="2" fillId="0" borderId="10" xfId="0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67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2" fontId="2" fillId="0" borderId="11" xfId="0" applyNumberFormat="1" applyFont="1" applyBorder="1" applyAlignment="1">
      <alignment horizontal="right" vertical="top"/>
    </xf>
    <xf numFmtId="167" fontId="2" fillId="0" borderId="11" xfId="0" applyNumberFormat="1" applyFont="1" applyBorder="1" applyAlignment="1">
      <alignment horizontal="right"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vertical="top" wrapText="1"/>
    </xf>
    <xf numFmtId="2" fontId="2" fillId="0" borderId="18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167" fontId="2" fillId="0" borderId="14" xfId="0" quotePrefix="1" applyNumberFormat="1" applyFont="1" applyBorder="1" applyAlignment="1">
      <alignment horizontal="right" vertical="top"/>
    </xf>
    <xf numFmtId="2" fontId="2" fillId="0" borderId="17" xfId="0" quotePrefix="1" applyNumberFormat="1" applyFont="1" applyBorder="1" applyAlignment="1">
      <alignment horizontal="right" vertical="top"/>
    </xf>
    <xf numFmtId="1" fontId="2" fillId="0" borderId="17" xfId="0" applyNumberFormat="1" applyFont="1" applyBorder="1" applyAlignment="1"/>
    <xf numFmtId="0" fontId="2" fillId="0" borderId="17" xfId="0" applyFont="1" applyBorder="1" applyAlignment="1"/>
    <xf numFmtId="2" fontId="2" fillId="0" borderId="17" xfId="0" applyNumberFormat="1" applyFont="1" applyBorder="1" applyAlignment="1"/>
    <xf numFmtId="0" fontId="2" fillId="0" borderId="17" xfId="0" applyNumberFormat="1" applyFont="1" applyBorder="1" applyAlignment="1"/>
    <xf numFmtId="2" fontId="2" fillId="0" borderId="17" xfId="0" applyNumberFormat="1" applyFont="1" applyBorder="1" applyAlignment="1">
      <alignment horizontal="right" vertical="top"/>
    </xf>
    <xf numFmtId="167" fontId="2" fillId="0" borderId="17" xfId="0" applyNumberFormat="1" applyFont="1" applyBorder="1" applyAlignment="1">
      <alignment horizontal="right" vertical="top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2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167" fontId="3" fillId="0" borderId="18" xfId="0" applyNumberFormat="1" applyFont="1" applyBorder="1"/>
    <xf numFmtId="0" fontId="2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top"/>
    </xf>
    <xf numFmtId="0" fontId="3" fillId="0" borderId="17" xfId="0" applyFont="1" applyBorder="1"/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/>
    <xf numFmtId="166" fontId="3" fillId="3" borderId="17" xfId="0" applyNumberFormat="1" applyFont="1" applyFill="1" applyBorder="1"/>
    <xf numFmtId="167" fontId="3" fillId="0" borderId="17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257"/>
  <sheetViews>
    <sheetView showZeros="0" tabSelected="1" workbookViewId="0">
      <pane ySplit="2" topLeftCell="A3" activePane="bottomLeft" state="frozen"/>
      <selection pane="bottomLeft" activeCell="I231" sqref="I231"/>
    </sheetView>
  </sheetViews>
  <sheetFormatPr defaultColWidth="9.33203125" defaultRowHeight="12.75"/>
  <cols>
    <col min="1" max="1" width="4.6640625" style="71" customWidth="1"/>
    <col min="2" max="2" width="9" style="72" customWidth="1"/>
    <col min="3" max="3" width="31.6640625" style="73" customWidth="1"/>
    <col min="4" max="4" width="7.1640625" style="85" customWidth="1"/>
    <col min="5" max="5" width="8.33203125" style="85" customWidth="1"/>
    <col min="6" max="6" width="10" style="86" hidden="1" customWidth="1"/>
    <col min="7" max="7" width="10.83203125" style="86" hidden="1" customWidth="1"/>
    <col min="8" max="8" width="10.1640625" style="86" hidden="1" customWidth="1"/>
    <col min="9" max="9" width="13.5" style="87" customWidth="1"/>
    <col min="10" max="10" width="14.33203125" style="86" customWidth="1"/>
    <col min="11" max="16384" width="9.33203125" style="4"/>
  </cols>
  <sheetData>
    <row r="1" spans="1:10" s="19" customFormat="1">
      <c r="A1" s="13" t="s">
        <v>225</v>
      </c>
      <c r="B1" s="14"/>
      <c r="C1" s="15">
        <v>221</v>
      </c>
      <c r="D1" s="16"/>
      <c r="E1" s="16">
        <v>149</v>
      </c>
      <c r="F1" s="17"/>
      <c r="G1" s="17"/>
      <c r="H1" s="17"/>
      <c r="I1" s="18"/>
      <c r="J1" s="17"/>
    </row>
    <row r="2" spans="1:10" s="19" customFormat="1">
      <c r="A2" s="88" t="s">
        <v>231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228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>
      <c r="A5" s="31" t="s">
        <v>0</v>
      </c>
      <c r="B5" s="28"/>
      <c r="C5" s="176" t="s">
        <v>16</v>
      </c>
      <c r="D5" s="177"/>
      <c r="E5" s="177"/>
      <c r="F5" s="177"/>
      <c r="G5" s="177"/>
      <c r="H5" s="177"/>
      <c r="I5" s="177"/>
      <c r="J5" s="177"/>
    </row>
    <row r="6" spans="1:10" s="27" customFormat="1" ht="13.5" thickBot="1">
      <c r="A6" s="31" t="s">
        <v>1</v>
      </c>
      <c r="B6" s="28"/>
      <c r="C6" s="176" t="s">
        <v>17</v>
      </c>
      <c r="D6" s="177"/>
      <c r="E6" s="177"/>
      <c r="F6" s="177"/>
      <c r="G6" s="177"/>
      <c r="H6" s="29"/>
      <c r="I6" s="30"/>
      <c r="J6" s="29"/>
    </row>
    <row r="7" spans="1:10" s="27" customFormat="1" ht="24" customHeight="1" thickTop="1" thickBot="1">
      <c r="A7" s="31" t="s">
        <v>2</v>
      </c>
      <c r="B7" s="28"/>
      <c r="C7" s="176" t="s">
        <v>18</v>
      </c>
      <c r="D7" s="177"/>
      <c r="E7" s="177"/>
      <c r="F7" s="177"/>
      <c r="G7" s="177"/>
      <c r="H7" s="32" t="s">
        <v>15</v>
      </c>
      <c r="I7" s="33"/>
      <c r="J7" s="34">
        <f>J235</f>
        <v>0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3</v>
      </c>
      <c r="B9" s="38" t="s">
        <v>4</v>
      </c>
      <c r="C9" s="38" t="s">
        <v>5</v>
      </c>
      <c r="D9" s="39" t="s">
        <v>6</v>
      </c>
      <c r="E9" s="39" t="s">
        <v>11</v>
      </c>
      <c r="F9" s="40" t="s">
        <v>224</v>
      </c>
      <c r="G9" s="41"/>
      <c r="H9" s="42"/>
      <c r="I9" s="43" t="s">
        <v>226</v>
      </c>
      <c r="J9" s="44" t="s">
        <v>15</v>
      </c>
    </row>
    <row r="10" spans="1:10" ht="39" customHeight="1">
      <c r="A10" s="46" t="s">
        <v>7</v>
      </c>
      <c r="B10" s="47" t="s">
        <v>8</v>
      </c>
      <c r="C10" s="47" t="s">
        <v>9</v>
      </c>
      <c r="D10" s="48" t="s">
        <v>10</v>
      </c>
      <c r="E10" s="49"/>
      <c r="F10" s="50" t="s">
        <v>12</v>
      </c>
      <c r="G10" s="50" t="s">
        <v>13</v>
      </c>
      <c r="H10" s="50" t="s">
        <v>14</v>
      </c>
      <c r="I10" s="51" t="s">
        <v>227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229</v>
      </c>
      <c r="J11" s="57" t="s">
        <v>230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4"/>
      <c r="J12" s="65" t="s">
        <v>20</v>
      </c>
    </row>
    <row r="13" spans="1:10">
      <c r="A13" s="66"/>
      <c r="B13" s="67"/>
      <c r="C13" s="68"/>
      <c r="D13" s="69"/>
      <c r="E13" s="70"/>
      <c r="F13" s="63"/>
      <c r="G13" s="63"/>
      <c r="H13" s="63"/>
      <c r="I13" s="64"/>
      <c r="J13" s="63"/>
    </row>
    <row r="14" spans="1:10">
      <c r="A14" s="146"/>
      <c r="B14" s="96"/>
      <c r="C14" s="97" t="s">
        <v>21</v>
      </c>
      <c r="D14" s="98"/>
      <c r="E14" s="99"/>
      <c r="F14" s="147"/>
      <c r="G14" s="147"/>
      <c r="H14" s="147"/>
      <c r="I14" s="148"/>
      <c r="J14" s="147"/>
    </row>
    <row r="15" spans="1:10">
      <c r="A15" s="135"/>
      <c r="B15" s="136"/>
      <c r="C15" s="136" t="s">
        <v>22</v>
      </c>
      <c r="D15" s="137"/>
      <c r="E15" s="138"/>
      <c r="F15" s="139"/>
      <c r="G15" s="139"/>
      <c r="H15" s="139"/>
      <c r="I15" s="140"/>
      <c r="J15" s="119" t="s">
        <v>23</v>
      </c>
    </row>
    <row r="16" spans="1:10" ht="51">
      <c r="A16" s="133">
        <v>1</v>
      </c>
      <c r="B16" s="134" t="s">
        <v>24</v>
      </c>
      <c r="C16" s="141" t="s">
        <v>25</v>
      </c>
      <c r="D16" s="142" t="s">
        <v>26</v>
      </c>
      <c r="E16" s="143">
        <v>0.4</v>
      </c>
      <c r="F16" s="144"/>
      <c r="G16" s="144"/>
      <c r="H16" s="144"/>
      <c r="I16" s="145"/>
      <c r="J16" s="144">
        <f t="shared" ref="J16:J21" si="0">ROUND(I16*E16,2)</f>
        <v>0</v>
      </c>
    </row>
    <row r="17" spans="1:10" ht="38.25">
      <c r="A17" s="107">
        <v>2</v>
      </c>
      <c r="B17" s="108" t="s">
        <v>27</v>
      </c>
      <c r="C17" s="109" t="s">
        <v>28</v>
      </c>
      <c r="D17" s="110" t="s">
        <v>29</v>
      </c>
      <c r="E17" s="111">
        <v>80</v>
      </c>
      <c r="F17" s="112"/>
      <c r="G17" s="112"/>
      <c r="H17" s="112"/>
      <c r="I17" s="113"/>
      <c r="J17" s="112">
        <f t="shared" si="0"/>
        <v>0</v>
      </c>
    </row>
    <row r="18" spans="1:10" ht="38.25">
      <c r="A18" s="107">
        <v>3</v>
      </c>
      <c r="B18" s="108" t="s">
        <v>30</v>
      </c>
      <c r="C18" s="109" t="s">
        <v>31</v>
      </c>
      <c r="D18" s="110" t="s">
        <v>26</v>
      </c>
      <c r="E18" s="111">
        <v>1.25</v>
      </c>
      <c r="F18" s="112"/>
      <c r="G18" s="112"/>
      <c r="H18" s="112"/>
      <c r="I18" s="113"/>
      <c r="J18" s="112">
        <f t="shared" si="0"/>
        <v>0</v>
      </c>
    </row>
    <row r="19" spans="1:10" ht="38.25">
      <c r="A19" s="107">
        <v>4</v>
      </c>
      <c r="B19" s="108" t="s">
        <v>32</v>
      </c>
      <c r="C19" s="109" t="s">
        <v>33</v>
      </c>
      <c r="D19" s="110" t="s">
        <v>26</v>
      </c>
      <c r="E19" s="111">
        <v>1.47</v>
      </c>
      <c r="F19" s="112"/>
      <c r="G19" s="112"/>
      <c r="H19" s="112"/>
      <c r="I19" s="113"/>
      <c r="J19" s="112">
        <f t="shared" si="0"/>
        <v>0</v>
      </c>
    </row>
    <row r="20" spans="1:10" ht="38.25">
      <c r="A20" s="107">
        <v>5</v>
      </c>
      <c r="B20" s="108" t="s">
        <v>34</v>
      </c>
      <c r="C20" s="109" t="s">
        <v>35</v>
      </c>
      <c r="D20" s="110" t="s">
        <v>26</v>
      </c>
      <c r="E20" s="111">
        <v>1.47</v>
      </c>
      <c r="F20" s="112"/>
      <c r="G20" s="112"/>
      <c r="H20" s="112"/>
      <c r="I20" s="113"/>
      <c r="J20" s="112">
        <f t="shared" si="0"/>
        <v>0</v>
      </c>
    </row>
    <row r="21" spans="1:10" ht="51">
      <c r="A21" s="107">
        <v>6</v>
      </c>
      <c r="B21" s="108" t="s">
        <v>36</v>
      </c>
      <c r="C21" s="109" t="s">
        <v>37</v>
      </c>
      <c r="D21" s="110" t="s">
        <v>26</v>
      </c>
      <c r="E21" s="111">
        <v>1.47</v>
      </c>
      <c r="F21" s="112"/>
      <c r="G21" s="112"/>
      <c r="H21" s="112"/>
      <c r="I21" s="113"/>
      <c r="J21" s="112">
        <f t="shared" si="0"/>
        <v>0</v>
      </c>
    </row>
    <row r="22" spans="1:10" ht="25.5">
      <c r="A22" s="114"/>
      <c r="B22" s="115"/>
      <c r="C22" s="116" t="s">
        <v>38</v>
      </c>
      <c r="D22" s="117"/>
      <c r="E22" s="118"/>
      <c r="F22" s="119"/>
      <c r="G22" s="119"/>
      <c r="H22" s="119"/>
      <c r="I22" s="120"/>
      <c r="J22" s="119" t="str">
        <f>TEXT(SUM(J15:J21),"0,00")</f>
        <v>0,00</v>
      </c>
    </row>
    <row r="23" spans="1:10">
      <c r="A23" s="135"/>
      <c r="B23" s="136"/>
      <c r="C23" s="136" t="s">
        <v>39</v>
      </c>
      <c r="D23" s="137"/>
      <c r="E23" s="138"/>
      <c r="F23" s="139"/>
      <c r="G23" s="139"/>
      <c r="H23" s="139"/>
      <c r="I23" s="140"/>
      <c r="J23" s="119" t="s">
        <v>23</v>
      </c>
    </row>
    <row r="24" spans="1:10" ht="76.5">
      <c r="A24" s="107">
        <v>7</v>
      </c>
      <c r="B24" s="108" t="s">
        <v>40</v>
      </c>
      <c r="C24" s="109" t="s">
        <v>41</v>
      </c>
      <c r="D24" s="110" t="s">
        <v>26</v>
      </c>
      <c r="E24" s="111">
        <v>1.47</v>
      </c>
      <c r="F24" s="112"/>
      <c r="G24" s="112"/>
      <c r="H24" s="112"/>
      <c r="I24" s="113"/>
      <c r="J24" s="112">
        <f>ROUND(I24*E24,2)</f>
        <v>0</v>
      </c>
    </row>
    <row r="25" spans="1:10" ht="51">
      <c r="A25" s="107">
        <v>8</v>
      </c>
      <c r="B25" s="108" t="s">
        <v>42</v>
      </c>
      <c r="C25" s="109" t="s">
        <v>43</v>
      </c>
      <c r="D25" s="110" t="s">
        <v>26</v>
      </c>
      <c r="E25" s="111">
        <v>1.47</v>
      </c>
      <c r="F25" s="112"/>
      <c r="G25" s="112"/>
      <c r="H25" s="112"/>
      <c r="I25" s="113"/>
      <c r="J25" s="112">
        <f>ROUND(I25*E25,2)</f>
        <v>0</v>
      </c>
    </row>
    <row r="26" spans="1:10" ht="38.25">
      <c r="A26" s="107">
        <v>9</v>
      </c>
      <c r="B26" s="108" t="s">
        <v>44</v>
      </c>
      <c r="C26" s="109" t="s">
        <v>45</v>
      </c>
      <c r="D26" s="110" t="s">
        <v>26</v>
      </c>
      <c r="E26" s="111">
        <v>1.47</v>
      </c>
      <c r="F26" s="112"/>
      <c r="G26" s="112"/>
      <c r="H26" s="112"/>
      <c r="I26" s="113"/>
      <c r="J26" s="112">
        <f>ROUND(I26*E26,2)</f>
        <v>0</v>
      </c>
    </row>
    <row r="27" spans="1:10" ht="51">
      <c r="A27" s="107">
        <v>10</v>
      </c>
      <c r="B27" s="108" t="s">
        <v>46</v>
      </c>
      <c r="C27" s="109" t="s">
        <v>47</v>
      </c>
      <c r="D27" s="110" t="s">
        <v>26</v>
      </c>
      <c r="E27" s="111">
        <v>1.47</v>
      </c>
      <c r="F27" s="112"/>
      <c r="G27" s="112"/>
      <c r="H27" s="112"/>
      <c r="I27" s="113"/>
      <c r="J27" s="112">
        <f>ROUND(I27*E27,2)</f>
        <v>0</v>
      </c>
    </row>
    <row r="28" spans="1:10" ht="38.25">
      <c r="A28" s="114"/>
      <c r="B28" s="115"/>
      <c r="C28" s="116" t="s">
        <v>48</v>
      </c>
      <c r="D28" s="117"/>
      <c r="E28" s="118"/>
      <c r="F28" s="119"/>
      <c r="G28" s="119"/>
      <c r="H28" s="119"/>
      <c r="I28" s="120"/>
      <c r="J28" s="119" t="str">
        <f>TEXT(SUM(J23:J27),"0,00")</f>
        <v>0,00</v>
      </c>
    </row>
    <row r="29" spans="1:10">
      <c r="A29" s="135"/>
      <c r="B29" s="136"/>
      <c r="C29" s="136" t="s">
        <v>49</v>
      </c>
      <c r="D29" s="137"/>
      <c r="E29" s="138"/>
      <c r="F29" s="139"/>
      <c r="G29" s="139"/>
      <c r="H29" s="139"/>
      <c r="I29" s="140"/>
      <c r="J29" s="119" t="s">
        <v>23</v>
      </c>
    </row>
    <row r="30" spans="1:10" ht="38.25">
      <c r="A30" s="107">
        <v>11</v>
      </c>
      <c r="B30" s="108" t="s">
        <v>50</v>
      </c>
      <c r="C30" s="109" t="s">
        <v>51</v>
      </c>
      <c r="D30" s="110" t="s">
        <v>52</v>
      </c>
      <c r="E30" s="111">
        <v>2.5</v>
      </c>
      <c r="F30" s="112"/>
      <c r="G30" s="112"/>
      <c r="H30" s="112"/>
      <c r="I30" s="113"/>
      <c r="J30" s="112">
        <f>ROUND(I30*E30,2)</f>
        <v>0</v>
      </c>
    </row>
    <row r="31" spans="1:10" ht="63.75">
      <c r="A31" s="107">
        <v>12</v>
      </c>
      <c r="B31" s="108" t="s">
        <v>53</v>
      </c>
      <c r="C31" s="109" t="s">
        <v>54</v>
      </c>
      <c r="D31" s="110" t="s">
        <v>26</v>
      </c>
      <c r="E31" s="111">
        <v>0.48</v>
      </c>
      <c r="F31" s="112"/>
      <c r="G31" s="112"/>
      <c r="H31" s="112"/>
      <c r="I31" s="113"/>
      <c r="J31" s="112">
        <f>ROUND(I31*E31,2)</f>
        <v>0</v>
      </c>
    </row>
    <row r="32" spans="1:10" ht="38.25">
      <c r="A32" s="107">
        <v>13</v>
      </c>
      <c r="B32" s="108" t="s">
        <v>55</v>
      </c>
      <c r="C32" s="109" t="s">
        <v>56</v>
      </c>
      <c r="D32" s="110" t="s">
        <v>26</v>
      </c>
      <c r="E32" s="111">
        <v>0.48</v>
      </c>
      <c r="F32" s="112"/>
      <c r="G32" s="112"/>
      <c r="H32" s="112"/>
      <c r="I32" s="113"/>
      <c r="J32" s="112">
        <f>ROUND(I32*E32,2)</f>
        <v>0</v>
      </c>
    </row>
    <row r="33" spans="1:10" ht="51">
      <c r="A33" s="114"/>
      <c r="B33" s="115"/>
      <c r="C33" s="116" t="s">
        <v>57</v>
      </c>
      <c r="D33" s="117"/>
      <c r="E33" s="118"/>
      <c r="F33" s="119"/>
      <c r="G33" s="119"/>
      <c r="H33" s="119"/>
      <c r="I33" s="120"/>
      <c r="J33" s="119" t="str">
        <f>TEXT(SUM(J29:J32),"0,00")</f>
        <v>0,00</v>
      </c>
    </row>
    <row r="34" spans="1:10">
      <c r="A34" s="135"/>
      <c r="B34" s="136"/>
      <c r="C34" s="136" t="s">
        <v>58</v>
      </c>
      <c r="D34" s="137"/>
      <c r="E34" s="138"/>
      <c r="F34" s="139"/>
      <c r="G34" s="139"/>
      <c r="H34" s="139"/>
      <c r="I34" s="140"/>
      <c r="J34" s="119" t="s">
        <v>23</v>
      </c>
    </row>
    <row r="35" spans="1:10" ht="38.25">
      <c r="A35" s="107">
        <v>14</v>
      </c>
      <c r="B35" s="108" t="s">
        <v>59</v>
      </c>
      <c r="C35" s="109" t="s">
        <v>60</v>
      </c>
      <c r="D35" s="110" t="s">
        <v>26</v>
      </c>
      <c r="E35" s="111">
        <v>0.88</v>
      </c>
      <c r="F35" s="112"/>
      <c r="G35" s="112"/>
      <c r="H35" s="112"/>
      <c r="I35" s="113"/>
      <c r="J35" s="112">
        <f>ROUND(I35*E35,2)</f>
        <v>0</v>
      </c>
    </row>
    <row r="36" spans="1:10" ht="38.25">
      <c r="A36" s="107">
        <v>15</v>
      </c>
      <c r="B36" s="108" t="s">
        <v>61</v>
      </c>
      <c r="C36" s="109" t="s">
        <v>62</v>
      </c>
      <c r="D36" s="110" t="s">
        <v>63</v>
      </c>
      <c r="E36" s="111">
        <v>10</v>
      </c>
      <c r="F36" s="112"/>
      <c r="G36" s="112"/>
      <c r="H36" s="112"/>
      <c r="I36" s="113"/>
      <c r="J36" s="112">
        <f>ROUND(I36*E36,2)</f>
        <v>0</v>
      </c>
    </row>
    <row r="37" spans="1:10" ht="38.25">
      <c r="A37" s="107">
        <v>16</v>
      </c>
      <c r="B37" s="108" t="s">
        <v>64</v>
      </c>
      <c r="C37" s="109" t="s">
        <v>65</v>
      </c>
      <c r="D37" s="110" t="s">
        <v>26</v>
      </c>
      <c r="E37" s="111">
        <v>0.88</v>
      </c>
      <c r="F37" s="112"/>
      <c r="G37" s="112"/>
      <c r="H37" s="112"/>
      <c r="I37" s="113"/>
      <c r="J37" s="112">
        <f>ROUND(I37*E37,2)</f>
        <v>0</v>
      </c>
    </row>
    <row r="38" spans="1:10" ht="51">
      <c r="A38" s="107">
        <v>17</v>
      </c>
      <c r="B38" s="108" t="s">
        <v>66</v>
      </c>
      <c r="C38" s="109" t="s">
        <v>67</v>
      </c>
      <c r="D38" s="110" t="s">
        <v>26</v>
      </c>
      <c r="E38" s="111">
        <v>0.88</v>
      </c>
      <c r="F38" s="112"/>
      <c r="G38" s="112"/>
      <c r="H38" s="112"/>
      <c r="I38" s="113"/>
      <c r="J38" s="112">
        <f>ROUND(I38*E38,2)</f>
        <v>0</v>
      </c>
    </row>
    <row r="39" spans="1:10" ht="38.25">
      <c r="A39" s="114"/>
      <c r="B39" s="115"/>
      <c r="C39" s="116" t="s">
        <v>68</v>
      </c>
      <c r="D39" s="117"/>
      <c r="E39" s="118"/>
      <c r="F39" s="119"/>
      <c r="G39" s="119"/>
      <c r="H39" s="119"/>
      <c r="I39" s="120"/>
      <c r="J39" s="119" t="str">
        <f>TEXT(SUM(J34:J38),"0,00")</f>
        <v>0,00</v>
      </c>
    </row>
    <row r="40" spans="1:10">
      <c r="A40" s="135"/>
      <c r="B40" s="136"/>
      <c r="C40" s="136" t="s">
        <v>69</v>
      </c>
      <c r="D40" s="137"/>
      <c r="E40" s="138"/>
      <c r="F40" s="139"/>
      <c r="G40" s="139"/>
      <c r="H40" s="139"/>
      <c r="I40" s="140"/>
      <c r="J40" s="119" t="s">
        <v>23</v>
      </c>
    </row>
    <row r="41" spans="1:10" ht="38.25">
      <c r="A41" s="107">
        <v>18</v>
      </c>
      <c r="B41" s="108" t="s">
        <v>50</v>
      </c>
      <c r="C41" s="109" t="s">
        <v>70</v>
      </c>
      <c r="D41" s="110" t="s">
        <v>52</v>
      </c>
      <c r="E41" s="111">
        <v>0.8</v>
      </c>
      <c r="F41" s="112"/>
      <c r="G41" s="112"/>
      <c r="H41" s="112"/>
      <c r="I41" s="113"/>
      <c r="J41" s="112">
        <f t="shared" ref="J41:J51" si="1">ROUND(I41*E41,2)</f>
        <v>0</v>
      </c>
    </row>
    <row r="42" spans="1:10" ht="63.75">
      <c r="A42" s="107">
        <v>19</v>
      </c>
      <c r="B42" s="108" t="s">
        <v>53</v>
      </c>
      <c r="C42" s="109" t="s">
        <v>71</v>
      </c>
      <c r="D42" s="110" t="s">
        <v>26</v>
      </c>
      <c r="E42" s="111">
        <v>0.16</v>
      </c>
      <c r="F42" s="112"/>
      <c r="G42" s="112"/>
      <c r="H42" s="112"/>
      <c r="I42" s="113"/>
      <c r="J42" s="112">
        <f t="shared" si="1"/>
        <v>0</v>
      </c>
    </row>
    <row r="43" spans="1:10" ht="38.25">
      <c r="A43" s="107">
        <v>20</v>
      </c>
      <c r="B43" s="108" t="s">
        <v>72</v>
      </c>
      <c r="C43" s="109" t="s">
        <v>73</v>
      </c>
      <c r="D43" s="110" t="s">
        <v>26</v>
      </c>
      <c r="E43" s="111">
        <v>0.16</v>
      </c>
      <c r="F43" s="112"/>
      <c r="G43" s="112"/>
      <c r="H43" s="112"/>
      <c r="I43" s="113"/>
      <c r="J43" s="112">
        <f t="shared" si="1"/>
        <v>0</v>
      </c>
    </row>
    <row r="44" spans="1:10" ht="38.25">
      <c r="A44" s="107">
        <v>21</v>
      </c>
      <c r="B44" s="108" t="s">
        <v>72</v>
      </c>
      <c r="C44" s="109" t="s">
        <v>74</v>
      </c>
      <c r="D44" s="110" t="s">
        <v>26</v>
      </c>
      <c r="E44" s="111">
        <v>0.16</v>
      </c>
      <c r="F44" s="112"/>
      <c r="G44" s="112"/>
      <c r="H44" s="112"/>
      <c r="I44" s="113"/>
      <c r="J44" s="112">
        <f t="shared" si="1"/>
        <v>0</v>
      </c>
    </row>
    <row r="45" spans="1:10" ht="63.75">
      <c r="A45" s="107">
        <v>22</v>
      </c>
      <c r="B45" s="108" t="s">
        <v>75</v>
      </c>
      <c r="C45" s="109" t="s">
        <v>76</v>
      </c>
      <c r="D45" s="110" t="s">
        <v>26</v>
      </c>
      <c r="E45" s="111">
        <v>0.16</v>
      </c>
      <c r="F45" s="112"/>
      <c r="G45" s="112"/>
      <c r="H45" s="112"/>
      <c r="I45" s="113"/>
      <c r="J45" s="112">
        <f t="shared" si="1"/>
        <v>0</v>
      </c>
    </row>
    <row r="46" spans="1:10" ht="51">
      <c r="A46" s="107">
        <v>23</v>
      </c>
      <c r="B46" s="108" t="s">
        <v>77</v>
      </c>
      <c r="C46" s="109" t="s">
        <v>78</v>
      </c>
      <c r="D46" s="110" t="s">
        <v>26</v>
      </c>
      <c r="E46" s="111">
        <v>0.16</v>
      </c>
      <c r="F46" s="112"/>
      <c r="G46" s="112"/>
      <c r="H46" s="112"/>
      <c r="I46" s="113"/>
      <c r="J46" s="112">
        <f t="shared" si="1"/>
        <v>0</v>
      </c>
    </row>
    <row r="47" spans="1:10" ht="63.75">
      <c r="A47" s="107">
        <v>24</v>
      </c>
      <c r="B47" s="108" t="s">
        <v>79</v>
      </c>
      <c r="C47" s="109" t="s">
        <v>80</v>
      </c>
      <c r="D47" s="110" t="s">
        <v>26</v>
      </c>
      <c r="E47" s="111">
        <v>0.16</v>
      </c>
      <c r="F47" s="112"/>
      <c r="G47" s="112"/>
      <c r="H47" s="112"/>
      <c r="I47" s="113"/>
      <c r="J47" s="112">
        <f t="shared" si="1"/>
        <v>0</v>
      </c>
    </row>
    <row r="48" spans="1:10" ht="63.75">
      <c r="A48" s="107">
        <v>25</v>
      </c>
      <c r="B48" s="108" t="s">
        <v>79</v>
      </c>
      <c r="C48" s="109" t="s">
        <v>80</v>
      </c>
      <c r="D48" s="110" t="s">
        <v>26</v>
      </c>
      <c r="E48" s="111">
        <v>0.16</v>
      </c>
      <c r="F48" s="112"/>
      <c r="G48" s="112"/>
      <c r="H48" s="112"/>
      <c r="I48" s="113"/>
      <c r="J48" s="112">
        <f t="shared" si="1"/>
        <v>0</v>
      </c>
    </row>
    <row r="49" spans="1:10" ht="25.5">
      <c r="A49" s="107">
        <v>26</v>
      </c>
      <c r="B49" s="108" t="s">
        <v>81</v>
      </c>
      <c r="C49" s="109" t="s">
        <v>82</v>
      </c>
      <c r="D49" s="110" t="s">
        <v>26</v>
      </c>
      <c r="E49" s="111">
        <v>0.16</v>
      </c>
      <c r="F49" s="112"/>
      <c r="G49" s="112"/>
      <c r="H49" s="112"/>
      <c r="I49" s="113"/>
      <c r="J49" s="112">
        <f t="shared" si="1"/>
        <v>0</v>
      </c>
    </row>
    <row r="50" spans="1:10" ht="38.25">
      <c r="A50" s="107">
        <v>27</v>
      </c>
      <c r="B50" s="108" t="s">
        <v>83</v>
      </c>
      <c r="C50" s="109" t="s">
        <v>84</v>
      </c>
      <c r="D50" s="110" t="s">
        <v>26</v>
      </c>
      <c r="E50" s="111">
        <v>0.16</v>
      </c>
      <c r="F50" s="112"/>
      <c r="G50" s="112"/>
      <c r="H50" s="112"/>
      <c r="I50" s="113"/>
      <c r="J50" s="112">
        <f t="shared" si="1"/>
        <v>0</v>
      </c>
    </row>
    <row r="51" spans="1:10" ht="38.25">
      <c r="A51" s="107">
        <v>28</v>
      </c>
      <c r="B51" s="108" t="s">
        <v>85</v>
      </c>
      <c r="C51" s="109" t="s">
        <v>86</v>
      </c>
      <c r="D51" s="110" t="s">
        <v>26</v>
      </c>
      <c r="E51" s="111">
        <v>0.16</v>
      </c>
      <c r="F51" s="112"/>
      <c r="G51" s="112"/>
      <c r="H51" s="112"/>
      <c r="I51" s="113"/>
      <c r="J51" s="112">
        <f t="shared" si="1"/>
        <v>0</v>
      </c>
    </row>
    <row r="52" spans="1:10" ht="51">
      <c r="A52" s="114"/>
      <c r="B52" s="115"/>
      <c r="C52" s="116" t="s">
        <v>87</v>
      </c>
      <c r="D52" s="117"/>
      <c r="E52" s="118"/>
      <c r="F52" s="119"/>
      <c r="G52" s="119"/>
      <c r="H52" s="119"/>
      <c r="I52" s="120"/>
      <c r="J52" s="119" t="str">
        <f>TEXT(SUM(J40:J51),"0,00")</f>
        <v>0,00</v>
      </c>
    </row>
    <row r="53" spans="1:10">
      <c r="A53" s="135"/>
      <c r="B53" s="136"/>
      <c r="C53" s="136" t="s">
        <v>88</v>
      </c>
      <c r="D53" s="137"/>
      <c r="E53" s="138"/>
      <c r="F53" s="139"/>
      <c r="G53" s="139"/>
      <c r="H53" s="139"/>
      <c r="I53" s="140"/>
      <c r="J53" s="119" t="s">
        <v>23</v>
      </c>
    </row>
    <row r="54" spans="1:10" ht="38.25">
      <c r="A54" s="107">
        <v>29</v>
      </c>
      <c r="B54" s="108" t="s">
        <v>50</v>
      </c>
      <c r="C54" s="109" t="s">
        <v>70</v>
      </c>
      <c r="D54" s="110" t="s">
        <v>52</v>
      </c>
      <c r="E54" s="111">
        <v>0.85</v>
      </c>
      <c r="F54" s="112"/>
      <c r="G54" s="112"/>
      <c r="H54" s="112"/>
      <c r="I54" s="113"/>
      <c r="J54" s="112">
        <f>ROUND(I54*E54,2)</f>
        <v>0</v>
      </c>
    </row>
    <row r="55" spans="1:10" ht="63.75">
      <c r="A55" s="107">
        <v>30</v>
      </c>
      <c r="B55" s="108" t="s">
        <v>53</v>
      </c>
      <c r="C55" s="109" t="s">
        <v>89</v>
      </c>
      <c r="D55" s="110" t="s">
        <v>26</v>
      </c>
      <c r="E55" s="111">
        <v>0.15</v>
      </c>
      <c r="F55" s="112"/>
      <c r="G55" s="112"/>
      <c r="H55" s="112"/>
      <c r="I55" s="113"/>
      <c r="J55" s="112">
        <f>ROUND(I55*E55,2)</f>
        <v>0</v>
      </c>
    </row>
    <row r="56" spans="1:10" ht="25.5">
      <c r="A56" s="107">
        <v>31</v>
      </c>
      <c r="B56" s="108" t="s">
        <v>90</v>
      </c>
      <c r="C56" s="109" t="s">
        <v>91</v>
      </c>
      <c r="D56" s="110" t="s">
        <v>26</v>
      </c>
      <c r="E56" s="111">
        <v>0.15</v>
      </c>
      <c r="F56" s="112"/>
      <c r="G56" s="112"/>
      <c r="H56" s="112"/>
      <c r="I56" s="113"/>
      <c r="J56" s="112">
        <f>ROUND(I56*E56,2)</f>
        <v>0</v>
      </c>
    </row>
    <row r="57" spans="1:10" ht="51">
      <c r="A57" s="114"/>
      <c r="B57" s="115"/>
      <c r="C57" s="116" t="s">
        <v>92</v>
      </c>
      <c r="D57" s="117"/>
      <c r="E57" s="118"/>
      <c r="F57" s="119"/>
      <c r="G57" s="119"/>
      <c r="H57" s="119"/>
      <c r="I57" s="120"/>
      <c r="J57" s="119" t="str">
        <f>TEXT(SUM(J53:J56),"0,00")</f>
        <v>0,00</v>
      </c>
    </row>
    <row r="58" spans="1:10">
      <c r="A58" s="135"/>
      <c r="B58" s="136"/>
      <c r="C58" s="136" t="s">
        <v>93</v>
      </c>
      <c r="D58" s="137"/>
      <c r="E58" s="138"/>
      <c r="F58" s="139"/>
      <c r="G58" s="139"/>
      <c r="H58" s="139"/>
      <c r="I58" s="140"/>
      <c r="J58" s="119" t="s">
        <v>23</v>
      </c>
    </row>
    <row r="59" spans="1:10" ht="38.25">
      <c r="A59" s="107">
        <v>32</v>
      </c>
      <c r="B59" s="108" t="s">
        <v>50</v>
      </c>
      <c r="C59" s="109" t="s">
        <v>70</v>
      </c>
      <c r="D59" s="110" t="s">
        <v>52</v>
      </c>
      <c r="E59" s="111">
        <v>0.4</v>
      </c>
      <c r="F59" s="112"/>
      <c r="G59" s="112"/>
      <c r="H59" s="112"/>
      <c r="I59" s="113"/>
      <c r="J59" s="112">
        <f>ROUND(I59*E59,2)</f>
        <v>0</v>
      </c>
    </row>
    <row r="60" spans="1:10" ht="25.5">
      <c r="A60" s="107">
        <v>33</v>
      </c>
      <c r="B60" s="108" t="s">
        <v>90</v>
      </c>
      <c r="C60" s="109" t="s">
        <v>91</v>
      </c>
      <c r="D60" s="110" t="s">
        <v>26</v>
      </c>
      <c r="E60" s="111">
        <v>7.0000000000000007E-2</v>
      </c>
      <c r="F60" s="112"/>
      <c r="G60" s="112"/>
      <c r="H60" s="112"/>
      <c r="I60" s="113"/>
      <c r="J60" s="112">
        <f>ROUND(I60*E60,2)</f>
        <v>0</v>
      </c>
    </row>
    <row r="61" spans="1:10" ht="63.75">
      <c r="A61" s="114"/>
      <c r="B61" s="115"/>
      <c r="C61" s="116" t="s">
        <v>94</v>
      </c>
      <c r="D61" s="117"/>
      <c r="E61" s="118"/>
      <c r="F61" s="119"/>
      <c r="G61" s="119"/>
      <c r="H61" s="119"/>
      <c r="I61" s="120"/>
      <c r="J61" s="119" t="str">
        <f>TEXT(SUM(J58:J60),"0,00")</f>
        <v>0,00</v>
      </c>
    </row>
    <row r="62" spans="1:10">
      <c r="A62" s="135"/>
      <c r="B62" s="136"/>
      <c r="C62" s="136" t="s">
        <v>95</v>
      </c>
      <c r="D62" s="137"/>
      <c r="E62" s="138"/>
      <c r="F62" s="139"/>
      <c r="G62" s="139"/>
      <c r="H62" s="139"/>
      <c r="I62" s="140"/>
      <c r="J62" s="119" t="s">
        <v>23</v>
      </c>
    </row>
    <row r="63" spans="1:10" ht="38.25">
      <c r="A63" s="107">
        <v>34</v>
      </c>
      <c r="B63" s="108" t="s">
        <v>50</v>
      </c>
      <c r="C63" s="109" t="s">
        <v>70</v>
      </c>
      <c r="D63" s="110" t="s">
        <v>52</v>
      </c>
      <c r="E63" s="111">
        <v>0.55000000000000004</v>
      </c>
      <c r="F63" s="112"/>
      <c r="G63" s="112"/>
      <c r="H63" s="112"/>
      <c r="I63" s="113"/>
      <c r="J63" s="112">
        <f>ROUND(I63*E63,2)</f>
        <v>0</v>
      </c>
    </row>
    <row r="64" spans="1:10" ht="25.5">
      <c r="A64" s="107">
        <v>35</v>
      </c>
      <c r="B64" s="108" t="s">
        <v>90</v>
      </c>
      <c r="C64" s="109" t="s">
        <v>91</v>
      </c>
      <c r="D64" s="110" t="s">
        <v>26</v>
      </c>
      <c r="E64" s="111">
        <v>0.1</v>
      </c>
      <c r="F64" s="112"/>
      <c r="G64" s="112"/>
      <c r="H64" s="112"/>
      <c r="I64" s="113"/>
      <c r="J64" s="112">
        <f>ROUND(I64*E64,2)</f>
        <v>0</v>
      </c>
    </row>
    <row r="65" spans="1:10" ht="38.25">
      <c r="A65" s="114"/>
      <c r="B65" s="115"/>
      <c r="C65" s="116" t="s">
        <v>96</v>
      </c>
      <c r="D65" s="117"/>
      <c r="E65" s="118"/>
      <c r="F65" s="119"/>
      <c r="G65" s="119"/>
      <c r="H65" s="119"/>
      <c r="I65" s="120"/>
      <c r="J65" s="119" t="str">
        <f>TEXT(SUM(J62:J64),"0,00")</f>
        <v>0,00</v>
      </c>
    </row>
    <row r="66" spans="1:10">
      <c r="A66" s="135"/>
      <c r="B66" s="136"/>
      <c r="C66" s="136" t="s">
        <v>97</v>
      </c>
      <c r="D66" s="137"/>
      <c r="E66" s="138"/>
      <c r="F66" s="139"/>
      <c r="G66" s="139"/>
      <c r="H66" s="139"/>
      <c r="I66" s="140"/>
      <c r="J66" s="119" t="s">
        <v>23</v>
      </c>
    </row>
    <row r="67" spans="1:10">
      <c r="A67" s="107">
        <v>36</v>
      </c>
      <c r="B67" s="108" t="s">
        <v>98</v>
      </c>
      <c r="C67" s="109" t="s">
        <v>99</v>
      </c>
      <c r="D67" s="110" t="s">
        <v>26</v>
      </c>
      <c r="E67" s="111">
        <v>0.65</v>
      </c>
      <c r="F67" s="112"/>
      <c r="G67" s="112"/>
      <c r="H67" s="112"/>
      <c r="I67" s="113"/>
      <c r="J67" s="112">
        <f>ROUND(I67*E67,2)</f>
        <v>0</v>
      </c>
    </row>
    <row r="68" spans="1:10" ht="25.5">
      <c r="A68" s="107">
        <v>37</v>
      </c>
      <c r="B68" s="108" t="s">
        <v>100</v>
      </c>
      <c r="C68" s="109" t="s">
        <v>101</v>
      </c>
      <c r="D68" s="110" t="s">
        <v>26</v>
      </c>
      <c r="E68" s="111">
        <v>0.65</v>
      </c>
      <c r="F68" s="112"/>
      <c r="G68" s="112"/>
      <c r="H68" s="112"/>
      <c r="I68" s="113"/>
      <c r="J68" s="112">
        <f>ROUND(I68*E68,2)</f>
        <v>0</v>
      </c>
    </row>
    <row r="69" spans="1:10" ht="51">
      <c r="A69" s="107">
        <v>38</v>
      </c>
      <c r="B69" s="108" t="s">
        <v>102</v>
      </c>
      <c r="C69" s="109" t="s">
        <v>103</v>
      </c>
      <c r="D69" s="110" t="s">
        <v>63</v>
      </c>
      <c r="E69" s="111">
        <v>30</v>
      </c>
      <c r="F69" s="112"/>
      <c r="G69" s="112"/>
      <c r="H69" s="112"/>
      <c r="I69" s="113"/>
      <c r="J69" s="112">
        <f>ROUND(I69*E69,2)</f>
        <v>0</v>
      </c>
    </row>
    <row r="70" spans="1:10" ht="38.25">
      <c r="A70" s="107">
        <v>39</v>
      </c>
      <c r="B70" s="108" t="s">
        <v>104</v>
      </c>
      <c r="C70" s="109" t="s">
        <v>105</v>
      </c>
      <c r="D70" s="110" t="s">
        <v>26</v>
      </c>
      <c r="E70" s="111">
        <v>1.3</v>
      </c>
      <c r="F70" s="112"/>
      <c r="G70" s="112"/>
      <c r="H70" s="112"/>
      <c r="I70" s="113"/>
      <c r="J70" s="112">
        <f>ROUND(I70*E70,2)</f>
        <v>0</v>
      </c>
    </row>
    <row r="71" spans="1:10" ht="25.5">
      <c r="A71" s="107">
        <v>40</v>
      </c>
      <c r="B71" s="108" t="s">
        <v>106</v>
      </c>
      <c r="C71" s="109" t="s">
        <v>107</v>
      </c>
      <c r="D71" s="110" t="s">
        <v>63</v>
      </c>
      <c r="E71" s="111">
        <v>130</v>
      </c>
      <c r="F71" s="112"/>
      <c r="G71" s="112"/>
      <c r="H71" s="112"/>
      <c r="I71" s="113"/>
      <c r="J71" s="112">
        <f>ROUND(I71*E71,2)</f>
        <v>0</v>
      </c>
    </row>
    <row r="72" spans="1:10">
      <c r="A72" s="114"/>
      <c r="B72" s="115"/>
      <c r="C72" s="116" t="s">
        <v>108</v>
      </c>
      <c r="D72" s="117"/>
      <c r="E72" s="118"/>
      <c r="F72" s="119"/>
      <c r="G72" s="119"/>
      <c r="H72" s="119"/>
      <c r="I72" s="120"/>
      <c r="J72" s="119" t="str">
        <f>TEXT(SUM(J66:J71),"0,00")</f>
        <v>0,00</v>
      </c>
    </row>
    <row r="73" spans="1:10">
      <c r="A73" s="135"/>
      <c r="B73" s="136"/>
      <c r="C73" s="136" t="s">
        <v>109</v>
      </c>
      <c r="D73" s="137"/>
      <c r="E73" s="138"/>
      <c r="F73" s="139"/>
      <c r="G73" s="139"/>
      <c r="H73" s="139"/>
      <c r="I73" s="140"/>
      <c r="J73" s="119" t="s">
        <v>23</v>
      </c>
    </row>
    <row r="74" spans="1:10" ht="25.5">
      <c r="A74" s="107">
        <v>41</v>
      </c>
      <c r="B74" s="108" t="s">
        <v>110</v>
      </c>
      <c r="C74" s="109" t="s">
        <v>111</v>
      </c>
      <c r="D74" s="110" t="s">
        <v>112</v>
      </c>
      <c r="E74" s="111">
        <v>2</v>
      </c>
      <c r="F74" s="112"/>
      <c r="G74" s="112"/>
      <c r="H74" s="112"/>
      <c r="I74" s="113"/>
      <c r="J74" s="112">
        <f>ROUND(I74*E74,2)</f>
        <v>0</v>
      </c>
    </row>
    <row r="75" spans="1:10" ht="38.25">
      <c r="A75" s="107">
        <v>42</v>
      </c>
      <c r="B75" s="108" t="s">
        <v>113</v>
      </c>
      <c r="C75" s="109" t="s">
        <v>114</v>
      </c>
      <c r="D75" s="110" t="s">
        <v>112</v>
      </c>
      <c r="E75" s="111">
        <v>1</v>
      </c>
      <c r="F75" s="112"/>
      <c r="G75" s="112"/>
      <c r="H75" s="112"/>
      <c r="I75" s="113"/>
      <c r="J75" s="112">
        <f>ROUND(I75*E75,2)</f>
        <v>0</v>
      </c>
    </row>
    <row r="76" spans="1:10" ht="38.25">
      <c r="A76" s="107">
        <v>43</v>
      </c>
      <c r="B76" s="108" t="s">
        <v>115</v>
      </c>
      <c r="C76" s="109" t="s">
        <v>116</v>
      </c>
      <c r="D76" s="110" t="s">
        <v>63</v>
      </c>
      <c r="E76" s="111">
        <v>20</v>
      </c>
      <c r="F76" s="112"/>
      <c r="G76" s="112"/>
      <c r="H76" s="112"/>
      <c r="I76" s="113"/>
      <c r="J76" s="112">
        <f>ROUND(I76*E76,2)</f>
        <v>0</v>
      </c>
    </row>
    <row r="77" spans="1:10" ht="25.5">
      <c r="A77" s="114"/>
      <c r="B77" s="115"/>
      <c r="C77" s="116" t="s">
        <v>117</v>
      </c>
      <c r="D77" s="117"/>
      <c r="E77" s="118"/>
      <c r="F77" s="119"/>
      <c r="G77" s="119"/>
      <c r="H77" s="119"/>
      <c r="I77" s="120"/>
      <c r="J77" s="119" t="str">
        <f>TEXT(SUM(J73:J76),"0,00")</f>
        <v>0,00</v>
      </c>
    </row>
    <row r="78" spans="1:10">
      <c r="A78" s="135"/>
      <c r="B78" s="136"/>
      <c r="C78" s="136" t="s">
        <v>118</v>
      </c>
      <c r="D78" s="137"/>
      <c r="E78" s="138"/>
      <c r="F78" s="139"/>
      <c r="G78" s="139"/>
      <c r="H78" s="139"/>
      <c r="I78" s="140"/>
      <c r="J78" s="119" t="s">
        <v>23</v>
      </c>
    </row>
    <row r="79" spans="1:10" ht="63.75">
      <c r="A79" s="107">
        <v>44</v>
      </c>
      <c r="B79" s="108" t="s">
        <v>119</v>
      </c>
      <c r="C79" s="109" t="s">
        <v>120</v>
      </c>
      <c r="D79" s="110" t="s">
        <v>63</v>
      </c>
      <c r="E79" s="111">
        <v>4</v>
      </c>
      <c r="F79" s="112"/>
      <c r="G79" s="112"/>
      <c r="H79" s="112"/>
      <c r="I79" s="113"/>
      <c r="J79" s="112">
        <f>ROUND(I79*E79,2)</f>
        <v>0</v>
      </c>
    </row>
    <row r="80" spans="1:10" ht="38.25">
      <c r="A80" s="114"/>
      <c r="B80" s="115"/>
      <c r="C80" s="116" t="s">
        <v>121</v>
      </c>
      <c r="D80" s="117"/>
      <c r="E80" s="118"/>
      <c r="F80" s="119"/>
      <c r="G80" s="119"/>
      <c r="H80" s="119"/>
      <c r="I80" s="120"/>
      <c r="J80" s="119" t="str">
        <f>TEXT(SUM(J78:J79),"0,00")</f>
        <v>0,00</v>
      </c>
    </row>
    <row r="81" spans="1:11">
      <c r="A81" s="135"/>
      <c r="B81" s="136"/>
      <c r="C81" s="136" t="s">
        <v>122</v>
      </c>
      <c r="D81" s="137"/>
      <c r="E81" s="138"/>
      <c r="F81" s="139"/>
      <c r="G81" s="139"/>
      <c r="H81" s="139"/>
      <c r="I81" s="140"/>
      <c r="J81" s="119" t="s">
        <v>23</v>
      </c>
    </row>
    <row r="82" spans="1:11" ht="38.25">
      <c r="A82" s="107">
        <v>45</v>
      </c>
      <c r="B82" s="108" t="s">
        <v>123</v>
      </c>
      <c r="C82" s="109" t="s">
        <v>124</v>
      </c>
      <c r="D82" s="110" t="s">
        <v>112</v>
      </c>
      <c r="E82" s="111">
        <v>2</v>
      </c>
      <c r="F82" s="112"/>
      <c r="G82" s="112"/>
      <c r="H82" s="112"/>
      <c r="I82" s="113"/>
      <c r="J82" s="112">
        <f>ROUND(I82*E82,2)</f>
        <v>0</v>
      </c>
    </row>
    <row r="83" spans="1:11">
      <c r="A83" s="114"/>
      <c r="B83" s="115"/>
      <c r="C83" s="116" t="s">
        <v>125</v>
      </c>
      <c r="D83" s="117"/>
      <c r="E83" s="118"/>
      <c r="F83" s="119"/>
      <c r="G83" s="119"/>
      <c r="H83" s="119"/>
      <c r="I83" s="120"/>
      <c r="J83" s="119" t="str">
        <f>TEXT(SUM(J81:J82),"0,00")</f>
        <v>0,00</v>
      </c>
    </row>
    <row r="84" spans="1:11">
      <c r="A84" s="135"/>
      <c r="B84" s="136"/>
      <c r="C84" s="136" t="s">
        <v>126</v>
      </c>
      <c r="D84" s="137"/>
      <c r="E84" s="138"/>
      <c r="F84" s="139"/>
      <c r="G84" s="139"/>
      <c r="H84" s="139"/>
      <c r="I84" s="140"/>
      <c r="J84" s="119" t="s">
        <v>23</v>
      </c>
    </row>
    <row r="85" spans="1:11" ht="51">
      <c r="A85" s="107">
        <v>46</v>
      </c>
      <c r="B85" s="108" t="s">
        <v>127</v>
      </c>
      <c r="C85" s="109" t="s">
        <v>128</v>
      </c>
      <c r="D85" s="110" t="s">
        <v>10</v>
      </c>
      <c r="E85" s="111">
        <v>2</v>
      </c>
      <c r="F85" s="112"/>
      <c r="G85" s="112"/>
      <c r="H85" s="112"/>
      <c r="I85" s="113"/>
      <c r="J85" s="112">
        <f>ROUND(I85*E85,2)</f>
        <v>0</v>
      </c>
    </row>
    <row r="86" spans="1:11" ht="38.25">
      <c r="A86" s="107">
        <v>47</v>
      </c>
      <c r="B86" s="108" t="s">
        <v>129</v>
      </c>
      <c r="C86" s="109" t="s">
        <v>130</v>
      </c>
      <c r="D86" s="110" t="s">
        <v>131</v>
      </c>
      <c r="E86" s="111">
        <v>5</v>
      </c>
      <c r="F86" s="112"/>
      <c r="G86" s="112"/>
      <c r="H86" s="112"/>
      <c r="I86" s="113"/>
      <c r="J86" s="112">
        <f>ROUND(I86*E86,2)</f>
        <v>0</v>
      </c>
    </row>
    <row r="87" spans="1:11" ht="25.5">
      <c r="A87" s="107">
        <v>48</v>
      </c>
      <c r="B87" s="108" t="s">
        <v>132</v>
      </c>
      <c r="C87" s="109" t="s">
        <v>133</v>
      </c>
      <c r="D87" s="110" t="s">
        <v>10</v>
      </c>
      <c r="E87" s="111">
        <v>2</v>
      </c>
      <c r="F87" s="112"/>
      <c r="G87" s="112"/>
      <c r="H87" s="112"/>
      <c r="I87" s="113"/>
      <c r="J87" s="112">
        <f>ROUND(I87*E87,2)</f>
        <v>0</v>
      </c>
    </row>
    <row r="88" spans="1:11" ht="38.25">
      <c r="A88" s="107">
        <v>50</v>
      </c>
      <c r="B88" s="108" t="s">
        <v>134</v>
      </c>
      <c r="C88" s="109" t="s">
        <v>135</v>
      </c>
      <c r="D88" s="110" t="s">
        <v>10</v>
      </c>
      <c r="E88" s="111">
        <v>2</v>
      </c>
      <c r="F88" s="112"/>
      <c r="G88" s="112"/>
      <c r="H88" s="112"/>
      <c r="I88" s="113"/>
      <c r="J88" s="112">
        <f>ROUND(I88*E88,2)</f>
        <v>0</v>
      </c>
    </row>
    <row r="89" spans="1:11">
      <c r="A89" s="114"/>
      <c r="B89" s="115"/>
      <c r="C89" s="116" t="s">
        <v>136</v>
      </c>
      <c r="D89" s="117"/>
      <c r="E89" s="118"/>
      <c r="F89" s="119"/>
      <c r="G89" s="119"/>
      <c r="H89" s="119"/>
      <c r="I89" s="120"/>
      <c r="J89" s="119" t="str">
        <f>TEXT(SUM(J84:J88),"0,00")</f>
        <v>0,00</v>
      </c>
    </row>
    <row r="90" spans="1:11" ht="51">
      <c r="A90" s="107">
        <v>51</v>
      </c>
      <c r="B90" s="108" t="s">
        <v>137</v>
      </c>
      <c r="C90" s="109" t="s">
        <v>138</v>
      </c>
      <c r="D90" s="110" t="s">
        <v>63</v>
      </c>
      <c r="E90" s="111">
        <v>1</v>
      </c>
      <c r="F90" s="112"/>
      <c r="G90" s="112"/>
      <c r="H90" s="112"/>
      <c r="I90" s="113"/>
      <c r="J90" s="112">
        <f>ROUND(I90*E90,2)</f>
        <v>0</v>
      </c>
    </row>
    <row r="91" spans="1:11" ht="51">
      <c r="A91" s="107">
        <v>52</v>
      </c>
      <c r="B91" s="108" t="s">
        <v>139</v>
      </c>
      <c r="C91" s="109" t="s">
        <v>140</v>
      </c>
      <c r="D91" s="110" t="s">
        <v>26</v>
      </c>
      <c r="E91" s="111">
        <v>0.01</v>
      </c>
      <c r="F91" s="112"/>
      <c r="G91" s="112"/>
      <c r="H91" s="112"/>
      <c r="I91" s="113"/>
      <c r="J91" s="112">
        <f>ROUND(I91*E91,2)</f>
        <v>0</v>
      </c>
    </row>
    <row r="92" spans="1:11" ht="38.25">
      <c r="A92" s="100">
        <v>53</v>
      </c>
      <c r="B92" s="101" t="s">
        <v>141</v>
      </c>
      <c r="C92" s="102" t="s">
        <v>142</v>
      </c>
      <c r="D92" s="103" t="s">
        <v>63</v>
      </c>
      <c r="E92" s="104">
        <v>6</v>
      </c>
      <c r="F92" s="105"/>
      <c r="G92" s="105"/>
      <c r="H92" s="105"/>
      <c r="I92" s="106"/>
      <c r="J92" s="105">
        <f>ROUND(I92*E92,2)</f>
        <v>0</v>
      </c>
    </row>
    <row r="93" spans="1:11" ht="51">
      <c r="A93" s="107">
        <v>54</v>
      </c>
      <c r="B93" s="108" t="s">
        <v>143</v>
      </c>
      <c r="C93" s="109" t="s">
        <v>144</v>
      </c>
      <c r="D93" s="110" t="s">
        <v>63</v>
      </c>
      <c r="E93" s="111">
        <v>6</v>
      </c>
      <c r="F93" s="112"/>
      <c r="G93" s="112"/>
      <c r="H93" s="112"/>
      <c r="I93" s="113"/>
      <c r="J93" s="112">
        <f>ROUND(I93*E93,2)</f>
        <v>0</v>
      </c>
    </row>
    <row r="94" spans="1:11" ht="25.5">
      <c r="A94" s="149"/>
      <c r="B94" s="150"/>
      <c r="C94" s="123" t="s">
        <v>145</v>
      </c>
      <c r="D94" s="124"/>
      <c r="E94" s="125"/>
      <c r="F94" s="119"/>
      <c r="G94" s="119"/>
      <c r="H94" s="119"/>
      <c r="I94" s="120"/>
      <c r="J94" s="119" t="str">
        <f>TEXT(SUM(J14:J93),"0,00")</f>
        <v>0,00</v>
      </c>
      <c r="K94" s="74"/>
    </row>
    <row r="95" spans="1:11">
      <c r="A95" s="153"/>
      <c r="B95" s="89"/>
      <c r="C95" s="90"/>
      <c r="D95" s="91"/>
      <c r="E95" s="92"/>
      <c r="F95" s="130"/>
      <c r="G95" s="130"/>
      <c r="H95" s="130"/>
      <c r="I95" s="131"/>
      <c r="J95" s="130"/>
    </row>
    <row r="96" spans="1:11">
      <c r="A96" s="146"/>
      <c r="B96" s="96"/>
      <c r="C96" s="97" t="s">
        <v>146</v>
      </c>
      <c r="D96" s="98"/>
      <c r="E96" s="99"/>
      <c r="F96" s="147"/>
      <c r="G96" s="147"/>
      <c r="H96" s="147"/>
      <c r="I96" s="148"/>
      <c r="J96" s="147"/>
    </row>
    <row r="97" spans="1:10">
      <c r="A97" s="157"/>
      <c r="B97" s="158"/>
      <c r="C97" s="158" t="s">
        <v>22</v>
      </c>
      <c r="D97" s="159"/>
      <c r="E97" s="160"/>
      <c r="F97" s="161"/>
      <c r="G97" s="161"/>
      <c r="H97" s="161"/>
      <c r="I97" s="162"/>
      <c r="J97" s="156" t="s">
        <v>23</v>
      </c>
    </row>
    <row r="98" spans="1:10" ht="51">
      <c r="A98" s="133">
        <v>55</v>
      </c>
      <c r="B98" s="134" t="s">
        <v>24</v>
      </c>
      <c r="C98" s="141" t="s">
        <v>25</v>
      </c>
      <c r="D98" s="142" t="s">
        <v>26</v>
      </c>
      <c r="E98" s="143">
        <v>0.4</v>
      </c>
      <c r="F98" s="144"/>
      <c r="G98" s="144"/>
      <c r="H98" s="144"/>
      <c r="I98" s="145"/>
      <c r="J98" s="144">
        <f t="shared" ref="J98:J103" si="2">ROUND(I98*E98,2)</f>
        <v>0</v>
      </c>
    </row>
    <row r="99" spans="1:10" ht="38.25">
      <c r="A99" s="107">
        <v>56</v>
      </c>
      <c r="B99" s="108" t="s">
        <v>27</v>
      </c>
      <c r="C99" s="109" t="s">
        <v>28</v>
      </c>
      <c r="D99" s="110" t="s">
        <v>29</v>
      </c>
      <c r="E99" s="111">
        <v>80</v>
      </c>
      <c r="F99" s="112"/>
      <c r="G99" s="112"/>
      <c r="H99" s="112"/>
      <c r="I99" s="113"/>
      <c r="J99" s="112">
        <f t="shared" si="2"/>
        <v>0</v>
      </c>
    </row>
    <row r="100" spans="1:10" ht="38.25">
      <c r="A100" s="107">
        <v>57</v>
      </c>
      <c r="B100" s="108" t="s">
        <v>30</v>
      </c>
      <c r="C100" s="109" t="s">
        <v>31</v>
      </c>
      <c r="D100" s="110" t="s">
        <v>26</v>
      </c>
      <c r="E100" s="111">
        <v>1.05</v>
      </c>
      <c r="F100" s="112"/>
      <c r="G100" s="112"/>
      <c r="H100" s="112"/>
      <c r="I100" s="113"/>
      <c r="J100" s="112">
        <f t="shared" si="2"/>
        <v>0</v>
      </c>
    </row>
    <row r="101" spans="1:10" ht="38.25">
      <c r="A101" s="107">
        <v>58</v>
      </c>
      <c r="B101" s="108" t="s">
        <v>32</v>
      </c>
      <c r="C101" s="109" t="s">
        <v>33</v>
      </c>
      <c r="D101" s="110" t="s">
        <v>26</v>
      </c>
      <c r="E101" s="111">
        <v>1.29</v>
      </c>
      <c r="F101" s="112"/>
      <c r="G101" s="112"/>
      <c r="H101" s="112"/>
      <c r="I101" s="113"/>
      <c r="J101" s="112">
        <f t="shared" si="2"/>
        <v>0</v>
      </c>
    </row>
    <row r="102" spans="1:10" ht="38.25">
      <c r="A102" s="100">
        <v>59</v>
      </c>
      <c r="B102" s="101" t="s">
        <v>34</v>
      </c>
      <c r="C102" s="102" t="s">
        <v>35</v>
      </c>
      <c r="D102" s="103" t="s">
        <v>26</v>
      </c>
      <c r="E102" s="104">
        <v>1.29</v>
      </c>
      <c r="F102" s="105"/>
      <c r="G102" s="105"/>
      <c r="H102" s="105"/>
      <c r="I102" s="106"/>
      <c r="J102" s="105">
        <f t="shared" si="2"/>
        <v>0</v>
      </c>
    </row>
    <row r="103" spans="1:10" ht="51">
      <c r="A103" s="107">
        <v>60</v>
      </c>
      <c r="B103" s="108" t="s">
        <v>36</v>
      </c>
      <c r="C103" s="109" t="s">
        <v>37</v>
      </c>
      <c r="D103" s="110" t="s">
        <v>26</v>
      </c>
      <c r="E103" s="111">
        <v>1.29</v>
      </c>
      <c r="F103" s="112"/>
      <c r="G103" s="112"/>
      <c r="H103" s="112"/>
      <c r="I103" s="113"/>
      <c r="J103" s="112">
        <f t="shared" si="2"/>
        <v>0</v>
      </c>
    </row>
    <row r="104" spans="1:10" ht="25.5">
      <c r="A104" s="121"/>
      <c r="B104" s="122"/>
      <c r="C104" s="123" t="s">
        <v>38</v>
      </c>
      <c r="D104" s="124"/>
      <c r="E104" s="125"/>
      <c r="F104" s="119"/>
      <c r="G104" s="119"/>
      <c r="H104" s="119"/>
      <c r="I104" s="120"/>
      <c r="J104" s="119" t="str">
        <f>TEXT(SUM(J97:J103),"0,00")</f>
        <v>0,00</v>
      </c>
    </row>
    <row r="105" spans="1:10">
      <c r="A105" s="126"/>
      <c r="B105" s="127"/>
      <c r="C105" s="127" t="s">
        <v>39</v>
      </c>
      <c r="D105" s="128"/>
      <c r="E105" s="129"/>
      <c r="F105" s="130"/>
      <c r="G105" s="130"/>
      <c r="H105" s="130"/>
      <c r="I105" s="131"/>
      <c r="J105" s="93" t="s">
        <v>23</v>
      </c>
    </row>
    <row r="106" spans="1:10" ht="76.5">
      <c r="A106" s="107">
        <v>61</v>
      </c>
      <c r="B106" s="108" t="s">
        <v>40</v>
      </c>
      <c r="C106" s="109" t="s">
        <v>41</v>
      </c>
      <c r="D106" s="110" t="s">
        <v>26</v>
      </c>
      <c r="E106" s="111">
        <v>1.29</v>
      </c>
      <c r="F106" s="112"/>
      <c r="G106" s="112"/>
      <c r="H106" s="112"/>
      <c r="I106" s="113"/>
      <c r="J106" s="112">
        <f>ROUND(I106*E106,2)</f>
        <v>0</v>
      </c>
    </row>
    <row r="107" spans="1:10" ht="51">
      <c r="A107" s="107">
        <v>62</v>
      </c>
      <c r="B107" s="108" t="s">
        <v>42</v>
      </c>
      <c r="C107" s="109" t="s">
        <v>43</v>
      </c>
      <c r="D107" s="110" t="s">
        <v>26</v>
      </c>
      <c r="E107" s="111">
        <v>1.29</v>
      </c>
      <c r="F107" s="112"/>
      <c r="G107" s="112"/>
      <c r="H107" s="112"/>
      <c r="I107" s="113"/>
      <c r="J107" s="112">
        <f>ROUND(I107*E107,2)</f>
        <v>0</v>
      </c>
    </row>
    <row r="108" spans="1:10" ht="38.25">
      <c r="A108" s="100">
        <v>63</v>
      </c>
      <c r="B108" s="101" t="s">
        <v>44</v>
      </c>
      <c r="C108" s="102" t="s">
        <v>45</v>
      </c>
      <c r="D108" s="103" t="s">
        <v>26</v>
      </c>
      <c r="E108" s="104">
        <v>1.29</v>
      </c>
      <c r="F108" s="105"/>
      <c r="G108" s="105"/>
      <c r="H108" s="105"/>
      <c r="I108" s="106"/>
      <c r="J108" s="105">
        <f>ROUND(I108*E108,2)</f>
        <v>0</v>
      </c>
    </row>
    <row r="109" spans="1:10" ht="51">
      <c r="A109" s="107">
        <v>64</v>
      </c>
      <c r="B109" s="108" t="s">
        <v>46</v>
      </c>
      <c r="C109" s="109" t="s">
        <v>47</v>
      </c>
      <c r="D109" s="110" t="s">
        <v>26</v>
      </c>
      <c r="E109" s="111">
        <v>1.29</v>
      </c>
      <c r="F109" s="112"/>
      <c r="G109" s="112"/>
      <c r="H109" s="112"/>
      <c r="I109" s="113"/>
      <c r="J109" s="112">
        <f>ROUND(I109*E109,2)</f>
        <v>0</v>
      </c>
    </row>
    <row r="110" spans="1:10" ht="38.25">
      <c r="A110" s="121"/>
      <c r="B110" s="122"/>
      <c r="C110" s="123" t="s">
        <v>48</v>
      </c>
      <c r="D110" s="124"/>
      <c r="E110" s="125"/>
      <c r="F110" s="119"/>
      <c r="G110" s="119"/>
      <c r="H110" s="119"/>
      <c r="I110" s="120"/>
      <c r="J110" s="119" t="str">
        <f>TEXT(SUM(J105:J109),"0,00")</f>
        <v>0,00</v>
      </c>
    </row>
    <row r="111" spans="1:10">
      <c r="A111" s="126"/>
      <c r="B111" s="127"/>
      <c r="C111" s="127" t="s">
        <v>49</v>
      </c>
      <c r="D111" s="128"/>
      <c r="E111" s="129"/>
      <c r="F111" s="130"/>
      <c r="G111" s="130"/>
      <c r="H111" s="130"/>
      <c r="I111" s="131"/>
      <c r="J111" s="93" t="s">
        <v>23</v>
      </c>
    </row>
    <row r="112" spans="1:10" ht="38.25">
      <c r="A112" s="107">
        <v>65</v>
      </c>
      <c r="B112" s="108" t="s">
        <v>50</v>
      </c>
      <c r="C112" s="109" t="s">
        <v>51</v>
      </c>
      <c r="D112" s="110" t="s">
        <v>52</v>
      </c>
      <c r="E112" s="111">
        <v>2</v>
      </c>
      <c r="F112" s="112"/>
      <c r="G112" s="112"/>
      <c r="H112" s="112"/>
      <c r="I112" s="113"/>
      <c r="J112" s="112">
        <f>ROUND(I112*E112,2)</f>
        <v>0</v>
      </c>
    </row>
    <row r="113" spans="1:10" ht="63.75">
      <c r="A113" s="100">
        <v>66</v>
      </c>
      <c r="B113" s="101" t="s">
        <v>53</v>
      </c>
      <c r="C113" s="102" t="s">
        <v>54</v>
      </c>
      <c r="D113" s="103" t="s">
        <v>26</v>
      </c>
      <c r="E113" s="104">
        <v>0.35</v>
      </c>
      <c r="F113" s="105"/>
      <c r="G113" s="105"/>
      <c r="H113" s="105"/>
      <c r="I113" s="106"/>
      <c r="J113" s="105">
        <f>ROUND(I113*E113,2)</f>
        <v>0</v>
      </c>
    </row>
    <row r="114" spans="1:10" ht="38.25">
      <c r="A114" s="107">
        <v>67</v>
      </c>
      <c r="B114" s="108" t="s">
        <v>55</v>
      </c>
      <c r="C114" s="109" t="s">
        <v>56</v>
      </c>
      <c r="D114" s="110" t="s">
        <v>26</v>
      </c>
      <c r="E114" s="111">
        <v>0.35</v>
      </c>
      <c r="F114" s="112"/>
      <c r="G114" s="112"/>
      <c r="H114" s="112"/>
      <c r="I114" s="113"/>
      <c r="J114" s="112">
        <f>ROUND(I114*E114,2)</f>
        <v>0</v>
      </c>
    </row>
    <row r="115" spans="1:10" ht="51">
      <c r="A115" s="121"/>
      <c r="B115" s="122"/>
      <c r="C115" s="123" t="s">
        <v>57</v>
      </c>
      <c r="D115" s="124"/>
      <c r="E115" s="125"/>
      <c r="F115" s="119"/>
      <c r="G115" s="119"/>
      <c r="H115" s="119"/>
      <c r="I115" s="120"/>
      <c r="J115" s="119" t="str">
        <f>TEXT(SUM(J111:J114),"0,00")</f>
        <v>0,00</v>
      </c>
    </row>
    <row r="116" spans="1:10">
      <c r="A116" s="126"/>
      <c r="B116" s="127"/>
      <c r="C116" s="127" t="s">
        <v>58</v>
      </c>
      <c r="D116" s="128"/>
      <c r="E116" s="129"/>
      <c r="F116" s="130"/>
      <c r="G116" s="130"/>
      <c r="H116" s="130"/>
      <c r="I116" s="131"/>
      <c r="J116" s="93" t="s">
        <v>23</v>
      </c>
    </row>
    <row r="117" spans="1:10" ht="38.25">
      <c r="A117" s="107">
        <v>68</v>
      </c>
      <c r="B117" s="108" t="s">
        <v>59</v>
      </c>
      <c r="C117" s="109" t="s">
        <v>60</v>
      </c>
      <c r="D117" s="110" t="s">
        <v>26</v>
      </c>
      <c r="E117" s="111">
        <v>0.35</v>
      </c>
      <c r="F117" s="112"/>
      <c r="G117" s="112"/>
      <c r="H117" s="112"/>
      <c r="I117" s="113"/>
      <c r="J117" s="112">
        <f>ROUND(I117*E117,2)</f>
        <v>0</v>
      </c>
    </row>
    <row r="118" spans="1:10" ht="38.25">
      <c r="A118" s="107">
        <v>69</v>
      </c>
      <c r="B118" s="108" t="s">
        <v>61</v>
      </c>
      <c r="C118" s="109" t="s">
        <v>62</v>
      </c>
      <c r="D118" s="110" t="s">
        <v>63</v>
      </c>
      <c r="E118" s="111">
        <v>5</v>
      </c>
      <c r="F118" s="112"/>
      <c r="G118" s="112"/>
      <c r="H118" s="112"/>
      <c r="I118" s="113"/>
      <c r="J118" s="112">
        <f>ROUND(I118*E118,2)</f>
        <v>0</v>
      </c>
    </row>
    <row r="119" spans="1:10" ht="38.25">
      <c r="A119" s="100">
        <v>70</v>
      </c>
      <c r="B119" s="101" t="s">
        <v>64</v>
      </c>
      <c r="C119" s="102" t="s">
        <v>65</v>
      </c>
      <c r="D119" s="103" t="s">
        <v>26</v>
      </c>
      <c r="E119" s="104">
        <v>0.35</v>
      </c>
      <c r="F119" s="105"/>
      <c r="G119" s="105"/>
      <c r="H119" s="105"/>
      <c r="I119" s="106"/>
      <c r="J119" s="105">
        <f>ROUND(I119*E119,2)</f>
        <v>0</v>
      </c>
    </row>
    <row r="120" spans="1:10" ht="51">
      <c r="A120" s="107">
        <v>71</v>
      </c>
      <c r="B120" s="108" t="s">
        <v>66</v>
      </c>
      <c r="C120" s="109" t="s">
        <v>67</v>
      </c>
      <c r="D120" s="110" t="s">
        <v>26</v>
      </c>
      <c r="E120" s="111">
        <v>0.35</v>
      </c>
      <c r="F120" s="112"/>
      <c r="G120" s="112"/>
      <c r="H120" s="112"/>
      <c r="I120" s="113"/>
      <c r="J120" s="112">
        <f>ROUND(I120*E120,2)</f>
        <v>0</v>
      </c>
    </row>
    <row r="121" spans="1:10" ht="38.25">
      <c r="A121" s="121"/>
      <c r="B121" s="122"/>
      <c r="C121" s="123" t="s">
        <v>68</v>
      </c>
      <c r="D121" s="124"/>
      <c r="E121" s="125"/>
      <c r="F121" s="119"/>
      <c r="G121" s="119"/>
      <c r="H121" s="119"/>
      <c r="I121" s="120"/>
      <c r="J121" s="119" t="str">
        <f>TEXT(SUM(J116:J120),"0,00")</f>
        <v>0,00</v>
      </c>
    </row>
    <row r="122" spans="1:10">
      <c r="A122" s="126"/>
      <c r="B122" s="127"/>
      <c r="C122" s="127" t="s">
        <v>69</v>
      </c>
      <c r="D122" s="128"/>
      <c r="E122" s="129"/>
      <c r="F122" s="130"/>
      <c r="G122" s="130"/>
      <c r="H122" s="130"/>
      <c r="I122" s="131"/>
      <c r="J122" s="93" t="s">
        <v>23</v>
      </c>
    </row>
    <row r="123" spans="1:10" ht="38.25">
      <c r="A123" s="107">
        <v>72</v>
      </c>
      <c r="B123" s="108" t="s">
        <v>50</v>
      </c>
      <c r="C123" s="109" t="s">
        <v>70</v>
      </c>
      <c r="D123" s="110" t="s">
        <v>52</v>
      </c>
      <c r="E123" s="111">
        <v>0.8</v>
      </c>
      <c r="F123" s="112"/>
      <c r="G123" s="112"/>
      <c r="H123" s="112"/>
      <c r="I123" s="113"/>
      <c r="J123" s="112">
        <f t="shared" ref="J123:J133" si="3">ROUND(I123*E123,2)</f>
        <v>0</v>
      </c>
    </row>
    <row r="124" spans="1:10" ht="63.75">
      <c r="A124" s="107">
        <v>73</v>
      </c>
      <c r="B124" s="108" t="s">
        <v>53</v>
      </c>
      <c r="C124" s="109" t="s">
        <v>71</v>
      </c>
      <c r="D124" s="110" t="s">
        <v>26</v>
      </c>
      <c r="E124" s="111">
        <v>0.16</v>
      </c>
      <c r="F124" s="112"/>
      <c r="G124" s="112"/>
      <c r="H124" s="112"/>
      <c r="I124" s="113"/>
      <c r="J124" s="112">
        <f t="shared" si="3"/>
        <v>0</v>
      </c>
    </row>
    <row r="125" spans="1:10" ht="38.25">
      <c r="A125" s="107">
        <v>74</v>
      </c>
      <c r="B125" s="108" t="s">
        <v>72</v>
      </c>
      <c r="C125" s="109" t="s">
        <v>73</v>
      </c>
      <c r="D125" s="110" t="s">
        <v>26</v>
      </c>
      <c r="E125" s="111">
        <v>0.16</v>
      </c>
      <c r="F125" s="112"/>
      <c r="G125" s="112"/>
      <c r="H125" s="112"/>
      <c r="I125" s="113"/>
      <c r="J125" s="112">
        <f t="shared" si="3"/>
        <v>0</v>
      </c>
    </row>
    <row r="126" spans="1:10" ht="38.25">
      <c r="A126" s="107">
        <v>75</v>
      </c>
      <c r="B126" s="108" t="s">
        <v>72</v>
      </c>
      <c r="C126" s="109" t="s">
        <v>74</v>
      </c>
      <c r="D126" s="110" t="s">
        <v>26</v>
      </c>
      <c r="E126" s="111">
        <v>0.16</v>
      </c>
      <c r="F126" s="112"/>
      <c r="G126" s="112"/>
      <c r="H126" s="112"/>
      <c r="I126" s="113"/>
      <c r="J126" s="112">
        <f t="shared" si="3"/>
        <v>0</v>
      </c>
    </row>
    <row r="127" spans="1:10" ht="63.75">
      <c r="A127" s="107">
        <v>76</v>
      </c>
      <c r="B127" s="108" t="s">
        <v>75</v>
      </c>
      <c r="C127" s="109" t="s">
        <v>76</v>
      </c>
      <c r="D127" s="110" t="s">
        <v>26</v>
      </c>
      <c r="E127" s="111">
        <v>0.16</v>
      </c>
      <c r="F127" s="112"/>
      <c r="G127" s="112"/>
      <c r="H127" s="112"/>
      <c r="I127" s="113"/>
      <c r="J127" s="112">
        <f t="shared" si="3"/>
        <v>0</v>
      </c>
    </row>
    <row r="128" spans="1:10" ht="51">
      <c r="A128" s="107">
        <v>77</v>
      </c>
      <c r="B128" s="108" t="s">
        <v>77</v>
      </c>
      <c r="C128" s="109" t="s">
        <v>78</v>
      </c>
      <c r="D128" s="110" t="s">
        <v>26</v>
      </c>
      <c r="E128" s="111">
        <v>0.16</v>
      </c>
      <c r="F128" s="112"/>
      <c r="G128" s="112"/>
      <c r="H128" s="112"/>
      <c r="I128" s="113"/>
      <c r="J128" s="112">
        <f t="shared" si="3"/>
        <v>0</v>
      </c>
    </row>
    <row r="129" spans="1:10" ht="63.75">
      <c r="A129" s="107">
        <v>78</v>
      </c>
      <c r="B129" s="108" t="s">
        <v>79</v>
      </c>
      <c r="C129" s="109" t="s">
        <v>80</v>
      </c>
      <c r="D129" s="110" t="s">
        <v>26</v>
      </c>
      <c r="E129" s="111">
        <v>0.16</v>
      </c>
      <c r="F129" s="112"/>
      <c r="G129" s="112"/>
      <c r="H129" s="112"/>
      <c r="I129" s="113"/>
      <c r="J129" s="112">
        <f t="shared" si="3"/>
        <v>0</v>
      </c>
    </row>
    <row r="130" spans="1:10" ht="63.75">
      <c r="A130" s="107">
        <v>79</v>
      </c>
      <c r="B130" s="108" t="s">
        <v>79</v>
      </c>
      <c r="C130" s="109" t="s">
        <v>80</v>
      </c>
      <c r="D130" s="110" t="s">
        <v>26</v>
      </c>
      <c r="E130" s="111">
        <v>0.16</v>
      </c>
      <c r="F130" s="112"/>
      <c r="G130" s="112"/>
      <c r="H130" s="112"/>
      <c r="I130" s="113"/>
      <c r="J130" s="112">
        <f t="shared" si="3"/>
        <v>0</v>
      </c>
    </row>
    <row r="131" spans="1:10" ht="25.5">
      <c r="A131" s="107">
        <v>80</v>
      </c>
      <c r="B131" s="108" t="s">
        <v>81</v>
      </c>
      <c r="C131" s="109" t="s">
        <v>82</v>
      </c>
      <c r="D131" s="110" t="s">
        <v>26</v>
      </c>
      <c r="E131" s="111">
        <v>0.16</v>
      </c>
      <c r="F131" s="112"/>
      <c r="G131" s="112"/>
      <c r="H131" s="112"/>
      <c r="I131" s="113"/>
      <c r="J131" s="112">
        <f t="shared" si="3"/>
        <v>0</v>
      </c>
    </row>
    <row r="132" spans="1:10" ht="38.25">
      <c r="A132" s="100">
        <v>81</v>
      </c>
      <c r="B132" s="101" t="s">
        <v>83</v>
      </c>
      <c r="C132" s="102" t="s">
        <v>84</v>
      </c>
      <c r="D132" s="103" t="s">
        <v>26</v>
      </c>
      <c r="E132" s="104">
        <v>0.16</v>
      </c>
      <c r="F132" s="105"/>
      <c r="G132" s="105"/>
      <c r="H132" s="105"/>
      <c r="I132" s="106"/>
      <c r="J132" s="105">
        <f t="shared" si="3"/>
        <v>0</v>
      </c>
    </row>
    <row r="133" spans="1:10" ht="38.25">
      <c r="A133" s="107">
        <v>82</v>
      </c>
      <c r="B133" s="108" t="s">
        <v>85</v>
      </c>
      <c r="C133" s="109" t="s">
        <v>86</v>
      </c>
      <c r="D133" s="110" t="s">
        <v>26</v>
      </c>
      <c r="E133" s="111">
        <v>0.16</v>
      </c>
      <c r="F133" s="112"/>
      <c r="G133" s="112"/>
      <c r="H133" s="112"/>
      <c r="I133" s="113"/>
      <c r="J133" s="112">
        <f t="shared" si="3"/>
        <v>0</v>
      </c>
    </row>
    <row r="134" spans="1:10" ht="51">
      <c r="A134" s="121"/>
      <c r="B134" s="122"/>
      <c r="C134" s="123" t="s">
        <v>87</v>
      </c>
      <c r="D134" s="124"/>
      <c r="E134" s="125"/>
      <c r="F134" s="119"/>
      <c r="G134" s="119"/>
      <c r="H134" s="119"/>
      <c r="I134" s="120"/>
      <c r="J134" s="119" t="str">
        <f>TEXT(SUM(J122:J133),"0,00")</f>
        <v>0,00</v>
      </c>
    </row>
    <row r="135" spans="1:10">
      <c r="A135" s="126"/>
      <c r="B135" s="127"/>
      <c r="C135" s="127" t="s">
        <v>88</v>
      </c>
      <c r="D135" s="128"/>
      <c r="E135" s="129"/>
      <c r="F135" s="130"/>
      <c r="G135" s="130"/>
      <c r="H135" s="130"/>
      <c r="I135" s="131"/>
      <c r="J135" s="93" t="s">
        <v>23</v>
      </c>
    </row>
    <row r="136" spans="1:10" ht="38.25">
      <c r="A136" s="107">
        <v>83</v>
      </c>
      <c r="B136" s="108" t="s">
        <v>50</v>
      </c>
      <c r="C136" s="109" t="s">
        <v>70</v>
      </c>
      <c r="D136" s="110" t="s">
        <v>52</v>
      </c>
      <c r="E136" s="111">
        <v>0.85</v>
      </c>
      <c r="F136" s="112"/>
      <c r="G136" s="112"/>
      <c r="H136" s="112"/>
      <c r="I136" s="113"/>
      <c r="J136" s="112">
        <f>ROUND(I136*E136,2)</f>
        <v>0</v>
      </c>
    </row>
    <row r="137" spans="1:10" ht="63.75">
      <c r="A137" s="100">
        <v>84</v>
      </c>
      <c r="B137" s="101" t="s">
        <v>53</v>
      </c>
      <c r="C137" s="102" t="s">
        <v>89</v>
      </c>
      <c r="D137" s="103" t="s">
        <v>26</v>
      </c>
      <c r="E137" s="104">
        <v>0.15</v>
      </c>
      <c r="F137" s="105"/>
      <c r="G137" s="105"/>
      <c r="H137" s="105"/>
      <c r="I137" s="106"/>
      <c r="J137" s="105">
        <f>ROUND(I137*E137,2)</f>
        <v>0</v>
      </c>
    </row>
    <row r="138" spans="1:10" ht="25.5">
      <c r="A138" s="107">
        <v>85</v>
      </c>
      <c r="B138" s="108" t="s">
        <v>90</v>
      </c>
      <c r="C138" s="109" t="s">
        <v>91</v>
      </c>
      <c r="D138" s="110" t="s">
        <v>26</v>
      </c>
      <c r="E138" s="111">
        <v>0.15</v>
      </c>
      <c r="F138" s="112"/>
      <c r="G138" s="112"/>
      <c r="H138" s="112"/>
      <c r="I138" s="113"/>
      <c r="J138" s="112">
        <f>ROUND(I138*E138,2)</f>
        <v>0</v>
      </c>
    </row>
    <row r="139" spans="1:10" ht="51">
      <c r="A139" s="121"/>
      <c r="B139" s="122"/>
      <c r="C139" s="123" t="s">
        <v>92</v>
      </c>
      <c r="D139" s="124"/>
      <c r="E139" s="125"/>
      <c r="F139" s="119"/>
      <c r="G139" s="119"/>
      <c r="H139" s="119"/>
      <c r="I139" s="120"/>
      <c r="J139" s="119" t="str">
        <f>TEXT(SUM(J135:J138),"0,00")</f>
        <v>0,00</v>
      </c>
    </row>
    <row r="140" spans="1:10">
      <c r="A140" s="126"/>
      <c r="B140" s="127"/>
      <c r="C140" s="127" t="s">
        <v>93</v>
      </c>
      <c r="D140" s="128"/>
      <c r="E140" s="129"/>
      <c r="F140" s="130"/>
      <c r="G140" s="130"/>
      <c r="H140" s="130"/>
      <c r="I140" s="131"/>
      <c r="J140" s="93" t="s">
        <v>23</v>
      </c>
    </row>
    <row r="141" spans="1:10" ht="38.25">
      <c r="A141" s="100">
        <v>86</v>
      </c>
      <c r="B141" s="101" t="s">
        <v>50</v>
      </c>
      <c r="C141" s="102" t="s">
        <v>70</v>
      </c>
      <c r="D141" s="103" t="s">
        <v>52</v>
      </c>
      <c r="E141" s="104">
        <v>0.3</v>
      </c>
      <c r="F141" s="105"/>
      <c r="G141" s="105"/>
      <c r="H141" s="105"/>
      <c r="I141" s="106"/>
      <c r="J141" s="105">
        <f>ROUND(I141*E141,2)</f>
        <v>0</v>
      </c>
    </row>
    <row r="142" spans="1:10" ht="25.5">
      <c r="A142" s="107">
        <v>87</v>
      </c>
      <c r="B142" s="108" t="s">
        <v>90</v>
      </c>
      <c r="C142" s="109" t="s">
        <v>91</v>
      </c>
      <c r="D142" s="110" t="s">
        <v>26</v>
      </c>
      <c r="E142" s="111">
        <v>0.05</v>
      </c>
      <c r="F142" s="112"/>
      <c r="G142" s="112"/>
      <c r="H142" s="112"/>
      <c r="I142" s="113"/>
      <c r="J142" s="112">
        <f>ROUND(I142*E142,2)</f>
        <v>0</v>
      </c>
    </row>
    <row r="143" spans="1:10" ht="63.75">
      <c r="A143" s="121"/>
      <c r="B143" s="122"/>
      <c r="C143" s="123" t="s">
        <v>94</v>
      </c>
      <c r="D143" s="124"/>
      <c r="E143" s="125"/>
      <c r="F143" s="119"/>
      <c r="G143" s="119"/>
      <c r="H143" s="119"/>
      <c r="I143" s="120"/>
      <c r="J143" s="119" t="str">
        <f>TEXT(SUM(J140:J142),"0,00")</f>
        <v>0,00</v>
      </c>
    </row>
    <row r="144" spans="1:10">
      <c r="A144" s="126"/>
      <c r="B144" s="127"/>
      <c r="C144" s="127" t="s">
        <v>95</v>
      </c>
      <c r="D144" s="128"/>
      <c r="E144" s="129"/>
      <c r="F144" s="130"/>
      <c r="G144" s="130"/>
      <c r="H144" s="130"/>
      <c r="I144" s="131"/>
      <c r="J144" s="93" t="s">
        <v>23</v>
      </c>
    </row>
    <row r="145" spans="1:10" ht="38.25">
      <c r="A145" s="100">
        <v>88</v>
      </c>
      <c r="B145" s="101" t="s">
        <v>50</v>
      </c>
      <c r="C145" s="102" t="s">
        <v>70</v>
      </c>
      <c r="D145" s="103" t="s">
        <v>52</v>
      </c>
      <c r="E145" s="104">
        <v>0.55000000000000004</v>
      </c>
      <c r="F145" s="105"/>
      <c r="G145" s="105"/>
      <c r="H145" s="105"/>
      <c r="I145" s="106"/>
      <c r="J145" s="105">
        <f>ROUND(I145*E145,2)</f>
        <v>0</v>
      </c>
    </row>
    <row r="146" spans="1:10" ht="25.5">
      <c r="A146" s="107">
        <v>89</v>
      </c>
      <c r="B146" s="108" t="s">
        <v>90</v>
      </c>
      <c r="C146" s="109" t="s">
        <v>91</v>
      </c>
      <c r="D146" s="110" t="s">
        <v>26</v>
      </c>
      <c r="E146" s="111">
        <v>0.1</v>
      </c>
      <c r="F146" s="112"/>
      <c r="G146" s="112"/>
      <c r="H146" s="112"/>
      <c r="I146" s="113"/>
      <c r="J146" s="112">
        <f>ROUND(I146*E146,2)</f>
        <v>0</v>
      </c>
    </row>
    <row r="147" spans="1:10" ht="38.25">
      <c r="A147" s="121"/>
      <c r="B147" s="122"/>
      <c r="C147" s="123" t="s">
        <v>96</v>
      </c>
      <c r="D147" s="124"/>
      <c r="E147" s="125"/>
      <c r="F147" s="119"/>
      <c r="G147" s="119"/>
      <c r="H147" s="119"/>
      <c r="I147" s="120"/>
      <c r="J147" s="119" t="str">
        <f>TEXT(SUM(J144:J146),"0,00")</f>
        <v>0,00</v>
      </c>
    </row>
    <row r="148" spans="1:10">
      <c r="A148" s="126"/>
      <c r="B148" s="127"/>
      <c r="C148" s="127" t="s">
        <v>97</v>
      </c>
      <c r="D148" s="128"/>
      <c r="E148" s="129"/>
      <c r="F148" s="130"/>
      <c r="G148" s="130"/>
      <c r="H148" s="130"/>
      <c r="I148" s="131"/>
      <c r="J148" s="93" t="s">
        <v>23</v>
      </c>
    </row>
    <row r="149" spans="1:10" ht="25.5">
      <c r="A149" s="107">
        <v>90</v>
      </c>
      <c r="B149" s="108" t="s">
        <v>98</v>
      </c>
      <c r="C149" s="109" t="s">
        <v>147</v>
      </c>
      <c r="D149" s="110" t="s">
        <v>26</v>
      </c>
      <c r="E149" s="111">
        <v>0.55000000000000004</v>
      </c>
      <c r="F149" s="112"/>
      <c r="G149" s="112"/>
      <c r="H149" s="112"/>
      <c r="I149" s="113"/>
      <c r="J149" s="112">
        <f>ROUND(I149*E149,2)</f>
        <v>0</v>
      </c>
    </row>
    <row r="150" spans="1:10" ht="51">
      <c r="A150" s="107">
        <v>91</v>
      </c>
      <c r="B150" s="108" t="s">
        <v>102</v>
      </c>
      <c r="C150" s="109" t="s">
        <v>103</v>
      </c>
      <c r="D150" s="110" t="s">
        <v>63</v>
      </c>
      <c r="E150" s="111">
        <v>50</v>
      </c>
      <c r="F150" s="112"/>
      <c r="G150" s="112"/>
      <c r="H150" s="112"/>
      <c r="I150" s="113"/>
      <c r="J150" s="112">
        <f>ROUND(I150*E150,2)</f>
        <v>0</v>
      </c>
    </row>
    <row r="151" spans="1:10" ht="38.25">
      <c r="A151" s="100">
        <v>92</v>
      </c>
      <c r="B151" s="101" t="s">
        <v>104</v>
      </c>
      <c r="C151" s="102" t="s">
        <v>105</v>
      </c>
      <c r="D151" s="103" t="s">
        <v>26</v>
      </c>
      <c r="E151" s="104">
        <v>1.1000000000000001</v>
      </c>
      <c r="F151" s="105"/>
      <c r="G151" s="105"/>
      <c r="H151" s="105"/>
      <c r="I151" s="106"/>
      <c r="J151" s="105">
        <f>ROUND(I151*E151,2)</f>
        <v>0</v>
      </c>
    </row>
    <row r="152" spans="1:10" ht="25.5">
      <c r="A152" s="107">
        <v>93</v>
      </c>
      <c r="B152" s="108" t="s">
        <v>106</v>
      </c>
      <c r="C152" s="109" t="s">
        <v>107</v>
      </c>
      <c r="D152" s="110" t="s">
        <v>63</v>
      </c>
      <c r="E152" s="111">
        <v>110</v>
      </c>
      <c r="F152" s="112"/>
      <c r="G152" s="112"/>
      <c r="H152" s="112"/>
      <c r="I152" s="113"/>
      <c r="J152" s="112">
        <f>ROUND(I152*E152,2)</f>
        <v>0</v>
      </c>
    </row>
    <row r="153" spans="1:10">
      <c r="A153" s="121"/>
      <c r="B153" s="122"/>
      <c r="C153" s="123" t="s">
        <v>108</v>
      </c>
      <c r="D153" s="124"/>
      <c r="E153" s="125"/>
      <c r="F153" s="119"/>
      <c r="G153" s="119"/>
      <c r="H153" s="119"/>
      <c r="I153" s="120"/>
      <c r="J153" s="119" t="str">
        <f>TEXT(SUM(J148:J152),"0,00")</f>
        <v>0,00</v>
      </c>
    </row>
    <row r="154" spans="1:10">
      <c r="A154" s="126"/>
      <c r="B154" s="127"/>
      <c r="C154" s="127" t="s">
        <v>109</v>
      </c>
      <c r="D154" s="128"/>
      <c r="E154" s="129"/>
      <c r="F154" s="130"/>
      <c r="G154" s="130"/>
      <c r="H154" s="130"/>
      <c r="I154" s="131"/>
      <c r="J154" s="93" t="s">
        <v>23</v>
      </c>
    </row>
    <row r="155" spans="1:10" ht="25.5">
      <c r="A155" s="107">
        <v>94</v>
      </c>
      <c r="B155" s="108" t="s">
        <v>110</v>
      </c>
      <c r="C155" s="109" t="s">
        <v>111</v>
      </c>
      <c r="D155" s="110" t="s">
        <v>112</v>
      </c>
      <c r="E155" s="111">
        <v>1</v>
      </c>
      <c r="F155" s="112"/>
      <c r="G155" s="112"/>
      <c r="H155" s="112"/>
      <c r="I155" s="113"/>
      <c r="J155" s="112">
        <f>ROUND(I155*E155,2)</f>
        <v>0</v>
      </c>
    </row>
    <row r="156" spans="1:10" ht="38.25">
      <c r="A156" s="100">
        <v>95</v>
      </c>
      <c r="B156" s="101" t="s">
        <v>113</v>
      </c>
      <c r="C156" s="102" t="s">
        <v>114</v>
      </c>
      <c r="D156" s="103" t="s">
        <v>112</v>
      </c>
      <c r="E156" s="104">
        <v>1</v>
      </c>
      <c r="F156" s="105"/>
      <c r="G156" s="105"/>
      <c r="H156" s="105"/>
      <c r="I156" s="106"/>
      <c r="J156" s="105">
        <f>ROUND(I156*E156,2)</f>
        <v>0</v>
      </c>
    </row>
    <row r="157" spans="1:10" ht="38.25">
      <c r="A157" s="107">
        <v>96</v>
      </c>
      <c r="B157" s="108" t="s">
        <v>115</v>
      </c>
      <c r="C157" s="109" t="s">
        <v>116</v>
      </c>
      <c r="D157" s="110" t="s">
        <v>63</v>
      </c>
      <c r="E157" s="111">
        <v>8</v>
      </c>
      <c r="F157" s="112"/>
      <c r="G157" s="112"/>
      <c r="H157" s="112"/>
      <c r="I157" s="113"/>
      <c r="J157" s="112">
        <f>ROUND(I157*E157,2)</f>
        <v>0</v>
      </c>
    </row>
    <row r="158" spans="1:10" ht="25.5">
      <c r="A158" s="121"/>
      <c r="B158" s="122"/>
      <c r="C158" s="123" t="s">
        <v>117</v>
      </c>
      <c r="D158" s="124"/>
      <c r="E158" s="125"/>
      <c r="F158" s="119"/>
      <c r="G158" s="119"/>
      <c r="H158" s="119"/>
      <c r="I158" s="120"/>
      <c r="J158" s="119" t="str">
        <f>TEXT(SUM(J154:J157),"0,00")</f>
        <v>0,00</v>
      </c>
    </row>
    <row r="159" spans="1:10">
      <c r="A159" s="126"/>
      <c r="B159" s="127"/>
      <c r="C159" s="127" t="s">
        <v>118</v>
      </c>
      <c r="D159" s="128"/>
      <c r="E159" s="129"/>
      <c r="F159" s="130"/>
      <c r="G159" s="130"/>
      <c r="H159" s="130"/>
      <c r="I159" s="131"/>
      <c r="J159" s="93" t="s">
        <v>23</v>
      </c>
    </row>
    <row r="160" spans="1:10" ht="63.75">
      <c r="A160" s="107">
        <v>97</v>
      </c>
      <c r="B160" s="108" t="s">
        <v>119</v>
      </c>
      <c r="C160" s="109" t="s">
        <v>120</v>
      </c>
      <c r="D160" s="110" t="s">
        <v>63</v>
      </c>
      <c r="E160" s="111">
        <v>10</v>
      </c>
      <c r="F160" s="112"/>
      <c r="G160" s="112"/>
      <c r="H160" s="112"/>
      <c r="I160" s="113"/>
      <c r="J160" s="112">
        <f>ROUND(I160*E160,2)</f>
        <v>0</v>
      </c>
    </row>
    <row r="161" spans="1:11" ht="38.25">
      <c r="A161" s="121"/>
      <c r="B161" s="122"/>
      <c r="C161" s="123" t="s">
        <v>121</v>
      </c>
      <c r="D161" s="124"/>
      <c r="E161" s="125"/>
      <c r="F161" s="119"/>
      <c r="G161" s="119"/>
      <c r="H161" s="119"/>
      <c r="I161" s="120"/>
      <c r="J161" s="119" t="str">
        <f>TEXT(SUM(J159:J160),"0,00")</f>
        <v>0,00</v>
      </c>
    </row>
    <row r="162" spans="1:11">
      <c r="A162" s="126"/>
      <c r="B162" s="127"/>
      <c r="C162" s="127" t="s">
        <v>122</v>
      </c>
      <c r="D162" s="128"/>
      <c r="E162" s="129"/>
      <c r="F162" s="130"/>
      <c r="G162" s="130"/>
      <c r="H162" s="130"/>
      <c r="I162" s="131"/>
      <c r="J162" s="93" t="s">
        <v>23</v>
      </c>
    </row>
    <row r="163" spans="1:11" ht="38.25">
      <c r="A163" s="107">
        <v>98</v>
      </c>
      <c r="B163" s="108" t="s">
        <v>123</v>
      </c>
      <c r="C163" s="109" t="s">
        <v>124</v>
      </c>
      <c r="D163" s="110" t="s">
        <v>112</v>
      </c>
      <c r="E163" s="111">
        <v>2</v>
      </c>
      <c r="F163" s="112"/>
      <c r="G163" s="112"/>
      <c r="H163" s="112"/>
      <c r="I163" s="113"/>
      <c r="J163" s="112">
        <f>ROUND(I163*E163,2)</f>
        <v>0</v>
      </c>
    </row>
    <row r="164" spans="1:11">
      <c r="A164" s="121"/>
      <c r="B164" s="122"/>
      <c r="C164" s="123" t="s">
        <v>125</v>
      </c>
      <c r="D164" s="124"/>
      <c r="E164" s="125"/>
      <c r="F164" s="119"/>
      <c r="G164" s="119"/>
      <c r="H164" s="119"/>
      <c r="I164" s="120"/>
      <c r="J164" s="119" t="str">
        <f>TEXT(SUM(J162:J163),"0,00")</f>
        <v>0,00</v>
      </c>
    </row>
    <row r="165" spans="1:11">
      <c r="A165" s="126"/>
      <c r="B165" s="127"/>
      <c r="C165" s="127" t="s">
        <v>126</v>
      </c>
      <c r="D165" s="128"/>
      <c r="E165" s="129"/>
      <c r="F165" s="130"/>
      <c r="G165" s="130"/>
      <c r="H165" s="130"/>
      <c r="I165" s="131"/>
      <c r="J165" s="93" t="s">
        <v>23</v>
      </c>
    </row>
    <row r="166" spans="1:11" ht="51">
      <c r="A166" s="107">
        <v>99</v>
      </c>
      <c r="B166" s="108" t="s">
        <v>127</v>
      </c>
      <c r="C166" s="109" t="s">
        <v>128</v>
      </c>
      <c r="D166" s="110" t="s">
        <v>112</v>
      </c>
      <c r="E166" s="111">
        <v>2</v>
      </c>
      <c r="F166" s="112"/>
      <c r="G166" s="112"/>
      <c r="H166" s="112"/>
      <c r="I166" s="113"/>
      <c r="J166" s="112">
        <f t="shared" ref="J166:J173" si="4">ROUND(I166*E166,2)</f>
        <v>0</v>
      </c>
    </row>
    <row r="167" spans="1:11" ht="38.25">
      <c r="A167" s="107">
        <v>100</v>
      </c>
      <c r="B167" s="108" t="s">
        <v>129</v>
      </c>
      <c r="C167" s="109" t="s">
        <v>130</v>
      </c>
      <c r="D167" s="110" t="s">
        <v>131</v>
      </c>
      <c r="E167" s="111">
        <v>5</v>
      </c>
      <c r="F167" s="112"/>
      <c r="G167" s="112"/>
      <c r="H167" s="112"/>
      <c r="I167" s="113"/>
      <c r="J167" s="112">
        <f t="shared" si="4"/>
        <v>0</v>
      </c>
    </row>
    <row r="168" spans="1:11" ht="25.5">
      <c r="A168" s="107">
        <v>101</v>
      </c>
      <c r="B168" s="108" t="s">
        <v>132</v>
      </c>
      <c r="C168" s="109" t="s">
        <v>133</v>
      </c>
      <c r="D168" s="110" t="s">
        <v>131</v>
      </c>
      <c r="E168" s="111">
        <v>5</v>
      </c>
      <c r="F168" s="112"/>
      <c r="G168" s="112"/>
      <c r="H168" s="112"/>
      <c r="I168" s="113"/>
      <c r="J168" s="112">
        <f t="shared" si="4"/>
        <v>0</v>
      </c>
    </row>
    <row r="169" spans="1:11" ht="38.25">
      <c r="A169" s="107">
        <v>103</v>
      </c>
      <c r="B169" s="108" t="s">
        <v>134</v>
      </c>
      <c r="C169" s="109" t="s">
        <v>148</v>
      </c>
      <c r="D169" s="110" t="s">
        <v>112</v>
      </c>
      <c r="E169" s="111">
        <v>2</v>
      </c>
      <c r="F169" s="112"/>
      <c r="G169" s="112"/>
      <c r="H169" s="112"/>
      <c r="I169" s="113"/>
      <c r="J169" s="112">
        <f t="shared" si="4"/>
        <v>0</v>
      </c>
    </row>
    <row r="170" spans="1:11" ht="51">
      <c r="A170" s="107">
        <v>104</v>
      </c>
      <c r="B170" s="108" t="s">
        <v>137</v>
      </c>
      <c r="C170" s="109" t="s">
        <v>138</v>
      </c>
      <c r="D170" s="110" t="s">
        <v>63</v>
      </c>
      <c r="E170" s="111">
        <v>1</v>
      </c>
      <c r="F170" s="112"/>
      <c r="G170" s="112"/>
      <c r="H170" s="112"/>
      <c r="I170" s="113"/>
      <c r="J170" s="112">
        <f t="shared" si="4"/>
        <v>0</v>
      </c>
    </row>
    <row r="171" spans="1:11" ht="51">
      <c r="A171" s="107">
        <v>105</v>
      </c>
      <c r="B171" s="108" t="s">
        <v>139</v>
      </c>
      <c r="C171" s="109" t="s">
        <v>140</v>
      </c>
      <c r="D171" s="110" t="s">
        <v>26</v>
      </c>
      <c r="E171" s="111">
        <v>0.01</v>
      </c>
      <c r="F171" s="112"/>
      <c r="G171" s="112"/>
      <c r="H171" s="112"/>
      <c r="I171" s="113"/>
      <c r="J171" s="112">
        <f t="shared" si="4"/>
        <v>0</v>
      </c>
    </row>
    <row r="172" spans="1:11" ht="38.25">
      <c r="A172" s="100">
        <v>106</v>
      </c>
      <c r="B172" s="101" t="s">
        <v>141</v>
      </c>
      <c r="C172" s="102" t="s">
        <v>142</v>
      </c>
      <c r="D172" s="103" t="s">
        <v>63</v>
      </c>
      <c r="E172" s="104">
        <v>6</v>
      </c>
      <c r="F172" s="105"/>
      <c r="G172" s="105"/>
      <c r="H172" s="105"/>
      <c r="I172" s="106"/>
      <c r="J172" s="105">
        <f t="shared" si="4"/>
        <v>0</v>
      </c>
    </row>
    <row r="173" spans="1:11" ht="51">
      <c r="A173" s="100">
        <v>107</v>
      </c>
      <c r="B173" s="101" t="s">
        <v>143</v>
      </c>
      <c r="C173" s="102" t="s">
        <v>144</v>
      </c>
      <c r="D173" s="103" t="s">
        <v>63</v>
      </c>
      <c r="E173" s="104">
        <v>6</v>
      </c>
      <c r="F173" s="105"/>
      <c r="G173" s="105"/>
      <c r="H173" s="105"/>
      <c r="I173" s="106"/>
      <c r="J173" s="105">
        <f t="shared" si="4"/>
        <v>0</v>
      </c>
    </row>
    <row r="174" spans="1:11">
      <c r="A174" s="121"/>
      <c r="B174" s="122"/>
      <c r="C174" s="123" t="s">
        <v>136</v>
      </c>
      <c r="D174" s="124"/>
      <c r="E174" s="125"/>
      <c r="F174" s="119"/>
      <c r="G174" s="119"/>
      <c r="H174" s="119"/>
      <c r="I174" s="120"/>
      <c r="J174" s="119" t="str">
        <f>TEXT(SUM(J165:J173),"0,00")</f>
        <v>0,00</v>
      </c>
    </row>
    <row r="175" spans="1:11" ht="25.5">
      <c r="A175" s="149"/>
      <c r="B175" s="150"/>
      <c r="C175" s="123" t="s">
        <v>149</v>
      </c>
      <c r="D175" s="124"/>
      <c r="E175" s="125"/>
      <c r="F175" s="119"/>
      <c r="G175" s="119"/>
      <c r="H175" s="119"/>
      <c r="I175" s="120"/>
      <c r="J175" s="119" t="str">
        <f>TEXT(SUM(J96:J174),"0,00")</f>
        <v>0,00</v>
      </c>
      <c r="K175" s="74"/>
    </row>
    <row r="176" spans="1:11">
      <c r="A176" s="153"/>
      <c r="B176" s="89"/>
      <c r="C176" s="90"/>
      <c r="D176" s="91"/>
      <c r="E176" s="92"/>
      <c r="F176" s="130"/>
      <c r="G176" s="130"/>
      <c r="H176" s="130"/>
      <c r="I176" s="131"/>
      <c r="J176" s="130"/>
    </row>
    <row r="177" spans="1:10">
      <c r="A177" s="146"/>
      <c r="B177" s="96"/>
      <c r="C177" s="97" t="s">
        <v>150</v>
      </c>
      <c r="D177" s="98"/>
      <c r="E177" s="99"/>
      <c r="F177" s="147"/>
      <c r="G177" s="147"/>
      <c r="H177" s="147"/>
      <c r="I177" s="148"/>
      <c r="J177" s="147"/>
    </row>
    <row r="178" spans="1:10" ht="25.5">
      <c r="A178" s="107">
        <v>108</v>
      </c>
      <c r="B178" s="108" t="s">
        <v>151</v>
      </c>
      <c r="C178" s="109" t="s">
        <v>152</v>
      </c>
      <c r="D178" s="110" t="s">
        <v>52</v>
      </c>
      <c r="E178" s="111">
        <v>20</v>
      </c>
      <c r="F178" s="112"/>
      <c r="G178" s="112"/>
      <c r="H178" s="112"/>
      <c r="I178" s="113"/>
      <c r="J178" s="112">
        <f t="shared" ref="J178:J206" si="5">ROUND(I178*E178,2)</f>
        <v>0</v>
      </c>
    </row>
    <row r="179" spans="1:10" ht="25.5">
      <c r="A179" s="133">
        <v>109</v>
      </c>
      <c r="B179" s="134" t="s">
        <v>153</v>
      </c>
      <c r="C179" s="141" t="s">
        <v>154</v>
      </c>
      <c r="D179" s="142" t="s">
        <v>155</v>
      </c>
      <c r="E179" s="143">
        <v>1.4</v>
      </c>
      <c r="F179" s="144"/>
      <c r="G179" s="144"/>
      <c r="H179" s="144"/>
      <c r="I179" s="145"/>
      <c r="J179" s="144">
        <f t="shared" si="5"/>
        <v>0</v>
      </c>
    </row>
    <row r="180" spans="1:10" ht="38.25">
      <c r="A180" s="107">
        <v>110</v>
      </c>
      <c r="B180" s="108" t="s">
        <v>27</v>
      </c>
      <c r="C180" s="109" t="s">
        <v>28</v>
      </c>
      <c r="D180" s="110" t="s">
        <v>29</v>
      </c>
      <c r="E180" s="111">
        <v>40</v>
      </c>
      <c r="F180" s="112"/>
      <c r="G180" s="112"/>
      <c r="H180" s="112"/>
      <c r="I180" s="113"/>
      <c r="J180" s="112">
        <f t="shared" si="5"/>
        <v>0</v>
      </c>
    </row>
    <row r="181" spans="1:10" ht="51">
      <c r="A181" s="107">
        <v>111</v>
      </c>
      <c r="B181" s="108" t="s">
        <v>156</v>
      </c>
      <c r="C181" s="109" t="s">
        <v>157</v>
      </c>
      <c r="D181" s="110" t="s">
        <v>52</v>
      </c>
      <c r="E181" s="111">
        <v>0.5</v>
      </c>
      <c r="F181" s="112"/>
      <c r="G181" s="112"/>
      <c r="H181" s="112"/>
      <c r="I181" s="113"/>
      <c r="J181" s="112">
        <f t="shared" si="5"/>
        <v>0</v>
      </c>
    </row>
    <row r="182" spans="1:10" ht="38.25">
      <c r="A182" s="107">
        <v>112</v>
      </c>
      <c r="B182" s="108" t="s">
        <v>158</v>
      </c>
      <c r="C182" s="109" t="s">
        <v>159</v>
      </c>
      <c r="D182" s="110" t="s">
        <v>112</v>
      </c>
      <c r="E182" s="111">
        <v>2</v>
      </c>
      <c r="F182" s="112"/>
      <c r="G182" s="112"/>
      <c r="H182" s="112"/>
      <c r="I182" s="113"/>
      <c r="J182" s="112">
        <f t="shared" si="5"/>
        <v>0</v>
      </c>
    </row>
    <row r="183" spans="1:10" ht="51">
      <c r="A183" s="107">
        <v>113</v>
      </c>
      <c r="B183" s="108" t="s">
        <v>160</v>
      </c>
      <c r="C183" s="109" t="s">
        <v>161</v>
      </c>
      <c r="D183" s="110" t="s">
        <v>155</v>
      </c>
      <c r="E183" s="111">
        <v>0.7</v>
      </c>
      <c r="F183" s="112"/>
      <c r="G183" s="112"/>
      <c r="H183" s="112"/>
      <c r="I183" s="113"/>
      <c r="J183" s="112">
        <f t="shared" si="5"/>
        <v>0</v>
      </c>
    </row>
    <row r="184" spans="1:10" ht="51">
      <c r="A184" s="107">
        <v>114</v>
      </c>
      <c r="B184" s="108" t="s">
        <v>162</v>
      </c>
      <c r="C184" s="109" t="s">
        <v>163</v>
      </c>
      <c r="D184" s="110" t="s">
        <v>155</v>
      </c>
      <c r="E184" s="111">
        <v>0.28000000000000003</v>
      </c>
      <c r="F184" s="112"/>
      <c r="G184" s="112"/>
      <c r="H184" s="112"/>
      <c r="I184" s="113"/>
      <c r="J184" s="112">
        <f t="shared" si="5"/>
        <v>0</v>
      </c>
    </row>
    <row r="185" spans="1:10" ht="25.5">
      <c r="A185" s="107">
        <v>115</v>
      </c>
      <c r="B185" s="108" t="s">
        <v>164</v>
      </c>
      <c r="C185" s="109" t="s">
        <v>165</v>
      </c>
      <c r="D185" s="110" t="s">
        <v>112</v>
      </c>
      <c r="E185" s="111">
        <v>4</v>
      </c>
      <c r="F185" s="112"/>
      <c r="G185" s="112"/>
      <c r="H185" s="112"/>
      <c r="I185" s="113"/>
      <c r="J185" s="112">
        <f t="shared" si="5"/>
        <v>0</v>
      </c>
    </row>
    <row r="186" spans="1:10" ht="25.5">
      <c r="A186" s="107">
        <v>116</v>
      </c>
      <c r="B186" s="108" t="s">
        <v>166</v>
      </c>
      <c r="C186" s="109" t="s">
        <v>167</v>
      </c>
      <c r="D186" s="110" t="s">
        <v>112</v>
      </c>
      <c r="E186" s="111">
        <v>4</v>
      </c>
      <c r="F186" s="112"/>
      <c r="G186" s="112"/>
      <c r="H186" s="112"/>
      <c r="I186" s="113"/>
      <c r="J186" s="112">
        <f t="shared" si="5"/>
        <v>0</v>
      </c>
    </row>
    <row r="187" spans="1:10" ht="51">
      <c r="A187" s="107">
        <v>117</v>
      </c>
      <c r="B187" s="108" t="s">
        <v>168</v>
      </c>
      <c r="C187" s="109" t="s">
        <v>169</v>
      </c>
      <c r="D187" s="110" t="s">
        <v>155</v>
      </c>
      <c r="E187" s="111">
        <v>0.2</v>
      </c>
      <c r="F187" s="112"/>
      <c r="G187" s="112"/>
      <c r="H187" s="112"/>
      <c r="I187" s="113"/>
      <c r="J187" s="112">
        <f t="shared" si="5"/>
        <v>0</v>
      </c>
    </row>
    <row r="188" spans="1:10" ht="25.5">
      <c r="A188" s="107">
        <v>118</v>
      </c>
      <c r="B188" s="108" t="s">
        <v>170</v>
      </c>
      <c r="C188" s="109" t="s">
        <v>171</v>
      </c>
      <c r="D188" s="110" t="s">
        <v>112</v>
      </c>
      <c r="E188" s="111">
        <v>8</v>
      </c>
      <c r="F188" s="112"/>
      <c r="G188" s="112"/>
      <c r="H188" s="112"/>
      <c r="I188" s="113"/>
      <c r="J188" s="112">
        <f t="shared" si="5"/>
        <v>0</v>
      </c>
    </row>
    <row r="189" spans="1:10" ht="38.25">
      <c r="A189" s="107">
        <v>119</v>
      </c>
      <c r="B189" s="108" t="s">
        <v>172</v>
      </c>
      <c r="C189" s="109" t="s">
        <v>173</v>
      </c>
      <c r="D189" s="110" t="s">
        <v>155</v>
      </c>
      <c r="E189" s="111">
        <v>0.48</v>
      </c>
      <c r="F189" s="112"/>
      <c r="G189" s="112"/>
      <c r="H189" s="112"/>
      <c r="I189" s="113"/>
      <c r="J189" s="112">
        <f t="shared" si="5"/>
        <v>0</v>
      </c>
    </row>
    <row r="190" spans="1:10" ht="63.75">
      <c r="A190" s="107">
        <v>120</v>
      </c>
      <c r="B190" s="108" t="s">
        <v>174</v>
      </c>
      <c r="C190" s="109" t="s">
        <v>175</v>
      </c>
      <c r="D190" s="110" t="s">
        <v>112</v>
      </c>
      <c r="E190" s="111">
        <v>2</v>
      </c>
      <c r="F190" s="112"/>
      <c r="G190" s="112"/>
      <c r="H190" s="112"/>
      <c r="I190" s="113"/>
      <c r="J190" s="112">
        <f t="shared" si="5"/>
        <v>0</v>
      </c>
    </row>
    <row r="191" spans="1:10" ht="25.5">
      <c r="A191" s="107">
        <v>121</v>
      </c>
      <c r="B191" s="108" t="s">
        <v>176</v>
      </c>
      <c r="C191" s="109" t="s">
        <v>177</v>
      </c>
      <c r="D191" s="110" t="s">
        <v>52</v>
      </c>
      <c r="E191" s="111">
        <v>3.6</v>
      </c>
      <c r="F191" s="112"/>
      <c r="G191" s="112"/>
      <c r="H191" s="112"/>
      <c r="I191" s="113"/>
      <c r="J191" s="112">
        <f t="shared" si="5"/>
        <v>0</v>
      </c>
    </row>
    <row r="192" spans="1:10" ht="25.5">
      <c r="A192" s="107">
        <v>122</v>
      </c>
      <c r="B192" s="108" t="s">
        <v>178</v>
      </c>
      <c r="C192" s="109" t="s">
        <v>167</v>
      </c>
      <c r="D192" s="110" t="s">
        <v>52</v>
      </c>
      <c r="E192" s="111">
        <v>3.6</v>
      </c>
      <c r="F192" s="112"/>
      <c r="G192" s="112"/>
      <c r="H192" s="112"/>
      <c r="I192" s="113"/>
      <c r="J192" s="112">
        <f t="shared" si="5"/>
        <v>0</v>
      </c>
    </row>
    <row r="193" spans="1:11" ht="38.25">
      <c r="A193" s="107">
        <v>123</v>
      </c>
      <c r="B193" s="108" t="s">
        <v>179</v>
      </c>
      <c r="C193" s="109" t="s">
        <v>180</v>
      </c>
      <c r="D193" s="110" t="s">
        <v>52</v>
      </c>
      <c r="E193" s="111">
        <v>6</v>
      </c>
      <c r="F193" s="112"/>
      <c r="G193" s="112"/>
      <c r="H193" s="112"/>
      <c r="I193" s="113"/>
      <c r="J193" s="112">
        <f t="shared" si="5"/>
        <v>0</v>
      </c>
    </row>
    <row r="194" spans="1:11" ht="25.5">
      <c r="A194" s="107">
        <v>124</v>
      </c>
      <c r="B194" s="108" t="s">
        <v>181</v>
      </c>
      <c r="C194" s="109" t="s">
        <v>167</v>
      </c>
      <c r="D194" s="110" t="s">
        <v>52</v>
      </c>
      <c r="E194" s="111">
        <v>6</v>
      </c>
      <c r="F194" s="112"/>
      <c r="G194" s="112"/>
      <c r="H194" s="112"/>
      <c r="I194" s="113"/>
      <c r="J194" s="112">
        <f t="shared" si="5"/>
        <v>0</v>
      </c>
    </row>
    <row r="195" spans="1:11" ht="38.25">
      <c r="A195" s="107">
        <v>125</v>
      </c>
      <c r="B195" s="108" t="s">
        <v>182</v>
      </c>
      <c r="C195" s="109" t="s">
        <v>183</v>
      </c>
      <c r="D195" s="110" t="s">
        <v>52</v>
      </c>
      <c r="E195" s="111">
        <v>5</v>
      </c>
      <c r="F195" s="112"/>
      <c r="G195" s="112"/>
      <c r="H195" s="112"/>
      <c r="I195" s="113"/>
      <c r="J195" s="112">
        <f t="shared" si="5"/>
        <v>0</v>
      </c>
    </row>
    <row r="196" spans="1:11" ht="25.5">
      <c r="A196" s="107">
        <v>126</v>
      </c>
      <c r="B196" s="108" t="s">
        <v>184</v>
      </c>
      <c r="C196" s="109" t="s">
        <v>167</v>
      </c>
      <c r="D196" s="110" t="s">
        <v>52</v>
      </c>
      <c r="E196" s="111">
        <v>5</v>
      </c>
      <c r="F196" s="112"/>
      <c r="G196" s="112"/>
      <c r="H196" s="112"/>
      <c r="I196" s="113"/>
      <c r="J196" s="112">
        <f t="shared" si="5"/>
        <v>0</v>
      </c>
    </row>
    <row r="197" spans="1:11" ht="25.5">
      <c r="A197" s="107">
        <v>127</v>
      </c>
      <c r="B197" s="108" t="s">
        <v>185</v>
      </c>
      <c r="C197" s="109" t="s">
        <v>186</v>
      </c>
      <c r="D197" s="110" t="s">
        <v>155</v>
      </c>
      <c r="E197" s="111">
        <v>0.7</v>
      </c>
      <c r="F197" s="112"/>
      <c r="G197" s="112"/>
      <c r="H197" s="112"/>
      <c r="I197" s="113"/>
      <c r="J197" s="112">
        <f t="shared" si="5"/>
        <v>0</v>
      </c>
    </row>
    <row r="198" spans="1:11" ht="25.5">
      <c r="A198" s="107">
        <v>128</v>
      </c>
      <c r="B198" s="108" t="s">
        <v>187</v>
      </c>
      <c r="C198" s="109" t="s">
        <v>167</v>
      </c>
      <c r="D198" s="110" t="s">
        <v>155</v>
      </c>
      <c r="E198" s="111">
        <v>0.7</v>
      </c>
      <c r="F198" s="112"/>
      <c r="G198" s="112"/>
      <c r="H198" s="112"/>
      <c r="I198" s="113"/>
      <c r="J198" s="112">
        <f t="shared" si="5"/>
        <v>0</v>
      </c>
    </row>
    <row r="199" spans="1:11">
      <c r="A199" s="107">
        <v>129</v>
      </c>
      <c r="B199" s="108" t="s">
        <v>188</v>
      </c>
      <c r="C199" s="109" t="s">
        <v>189</v>
      </c>
      <c r="D199" s="110" t="s">
        <v>155</v>
      </c>
      <c r="E199" s="111">
        <v>0.16</v>
      </c>
      <c r="F199" s="112"/>
      <c r="G199" s="112"/>
      <c r="H199" s="112"/>
      <c r="I199" s="113"/>
      <c r="J199" s="112">
        <f t="shared" si="5"/>
        <v>0</v>
      </c>
    </row>
    <row r="200" spans="1:11" ht="25.5">
      <c r="A200" s="107">
        <v>130</v>
      </c>
      <c r="B200" s="108" t="s">
        <v>190</v>
      </c>
      <c r="C200" s="109" t="s">
        <v>167</v>
      </c>
      <c r="D200" s="110" t="s">
        <v>155</v>
      </c>
      <c r="E200" s="111">
        <v>0.16</v>
      </c>
      <c r="F200" s="112"/>
      <c r="G200" s="112"/>
      <c r="H200" s="112"/>
      <c r="I200" s="113"/>
      <c r="J200" s="112">
        <f t="shared" si="5"/>
        <v>0</v>
      </c>
    </row>
    <row r="201" spans="1:11" ht="25.5">
      <c r="A201" s="107">
        <v>131</v>
      </c>
      <c r="B201" s="108" t="s">
        <v>191</v>
      </c>
      <c r="C201" s="109" t="s">
        <v>192</v>
      </c>
      <c r="D201" s="110" t="s">
        <v>155</v>
      </c>
      <c r="E201" s="111">
        <v>0.8</v>
      </c>
      <c r="F201" s="112"/>
      <c r="G201" s="112"/>
      <c r="H201" s="112"/>
      <c r="I201" s="113"/>
      <c r="J201" s="112">
        <f t="shared" si="5"/>
        <v>0</v>
      </c>
    </row>
    <row r="202" spans="1:11" ht="25.5">
      <c r="A202" s="107">
        <v>132</v>
      </c>
      <c r="B202" s="108" t="s">
        <v>193</v>
      </c>
      <c r="C202" s="109" t="s">
        <v>167</v>
      </c>
      <c r="D202" s="110" t="s">
        <v>155</v>
      </c>
      <c r="E202" s="111">
        <v>0.8</v>
      </c>
      <c r="F202" s="112"/>
      <c r="G202" s="112"/>
      <c r="H202" s="112"/>
      <c r="I202" s="113"/>
      <c r="J202" s="112">
        <f t="shared" si="5"/>
        <v>0</v>
      </c>
    </row>
    <row r="203" spans="1:11" ht="51">
      <c r="A203" s="107">
        <v>133</v>
      </c>
      <c r="B203" s="108" t="s">
        <v>194</v>
      </c>
      <c r="C203" s="109" t="s">
        <v>195</v>
      </c>
      <c r="D203" s="110" t="s">
        <v>155</v>
      </c>
      <c r="E203" s="111">
        <v>10</v>
      </c>
      <c r="F203" s="112"/>
      <c r="G203" s="112"/>
      <c r="H203" s="112"/>
      <c r="I203" s="113"/>
      <c r="J203" s="112">
        <f t="shared" si="5"/>
        <v>0</v>
      </c>
    </row>
    <row r="204" spans="1:11" ht="25.5">
      <c r="A204" s="107">
        <v>134</v>
      </c>
      <c r="B204" s="108" t="s">
        <v>196</v>
      </c>
      <c r="C204" s="109" t="s">
        <v>197</v>
      </c>
      <c r="D204" s="110" t="s">
        <v>112</v>
      </c>
      <c r="E204" s="111">
        <v>10</v>
      </c>
      <c r="F204" s="112"/>
      <c r="G204" s="112"/>
      <c r="H204" s="112"/>
      <c r="I204" s="113"/>
      <c r="J204" s="112">
        <f t="shared" si="5"/>
        <v>0</v>
      </c>
    </row>
    <row r="205" spans="1:11" ht="25.5">
      <c r="A205" s="100">
        <v>135</v>
      </c>
      <c r="B205" s="101" t="s">
        <v>198</v>
      </c>
      <c r="C205" s="102" t="s">
        <v>199</v>
      </c>
      <c r="D205" s="103" t="s">
        <v>112</v>
      </c>
      <c r="E205" s="104">
        <v>10</v>
      </c>
      <c r="F205" s="105"/>
      <c r="G205" s="105"/>
      <c r="H205" s="105"/>
      <c r="I205" s="106"/>
      <c r="J205" s="105">
        <f t="shared" si="5"/>
        <v>0</v>
      </c>
    </row>
    <row r="206" spans="1:11" ht="25.5">
      <c r="A206" s="107">
        <v>136</v>
      </c>
      <c r="B206" s="108" t="s">
        <v>200</v>
      </c>
      <c r="C206" s="109" t="s">
        <v>201</v>
      </c>
      <c r="D206" s="110" t="s">
        <v>112</v>
      </c>
      <c r="E206" s="111">
        <v>40</v>
      </c>
      <c r="F206" s="112"/>
      <c r="G206" s="112"/>
      <c r="H206" s="112"/>
      <c r="I206" s="113"/>
      <c r="J206" s="112">
        <f t="shared" si="5"/>
        <v>0</v>
      </c>
    </row>
    <row r="207" spans="1:11" ht="25.5">
      <c r="A207" s="149"/>
      <c r="B207" s="150"/>
      <c r="C207" s="123" t="s">
        <v>202</v>
      </c>
      <c r="D207" s="124"/>
      <c r="E207" s="125"/>
      <c r="F207" s="119"/>
      <c r="G207" s="119"/>
      <c r="H207" s="119"/>
      <c r="I207" s="120"/>
      <c r="J207" s="119" t="str">
        <f>TEXT(SUM(J177:J206),"0,00")</f>
        <v>0,00</v>
      </c>
      <c r="K207" s="74"/>
    </row>
    <row r="208" spans="1:11">
      <c r="A208" s="153"/>
      <c r="B208" s="89"/>
      <c r="C208" s="90"/>
      <c r="D208" s="91"/>
      <c r="E208" s="92"/>
      <c r="F208" s="130"/>
      <c r="G208" s="130"/>
      <c r="H208" s="130"/>
      <c r="I208" s="131"/>
      <c r="J208" s="130"/>
    </row>
    <row r="209" spans="1:11">
      <c r="A209" s="146"/>
      <c r="B209" s="96"/>
      <c r="C209" s="97" t="s">
        <v>203</v>
      </c>
      <c r="D209" s="98"/>
      <c r="E209" s="99"/>
      <c r="F209" s="147"/>
      <c r="G209" s="147"/>
      <c r="H209" s="147"/>
      <c r="I209" s="148"/>
      <c r="J209" s="147"/>
    </row>
    <row r="210" spans="1:11" ht="38.25">
      <c r="A210" s="107">
        <v>137</v>
      </c>
      <c r="B210" s="108" t="s">
        <v>179</v>
      </c>
      <c r="C210" s="109" t="s">
        <v>180</v>
      </c>
      <c r="D210" s="110" t="s">
        <v>52</v>
      </c>
      <c r="E210" s="111">
        <v>1.4</v>
      </c>
      <c r="F210" s="112"/>
      <c r="G210" s="112"/>
      <c r="H210" s="112"/>
      <c r="I210" s="113"/>
      <c r="J210" s="112">
        <f t="shared" ref="J210:J215" si="6">ROUND(I210*E210,2)</f>
        <v>0</v>
      </c>
    </row>
    <row r="211" spans="1:11" ht="25.5">
      <c r="A211" s="133">
        <v>138</v>
      </c>
      <c r="B211" s="134" t="s">
        <v>181</v>
      </c>
      <c r="C211" s="141" t="s">
        <v>167</v>
      </c>
      <c r="D211" s="142" t="s">
        <v>52</v>
      </c>
      <c r="E211" s="143">
        <v>1.4</v>
      </c>
      <c r="F211" s="144"/>
      <c r="G211" s="144"/>
      <c r="H211" s="144"/>
      <c r="I211" s="145"/>
      <c r="J211" s="144">
        <f t="shared" si="6"/>
        <v>0</v>
      </c>
    </row>
    <row r="212" spans="1:11" ht="38.25">
      <c r="A212" s="107">
        <v>139</v>
      </c>
      <c r="B212" s="108" t="s">
        <v>182</v>
      </c>
      <c r="C212" s="109" t="s">
        <v>183</v>
      </c>
      <c r="D212" s="110" t="s">
        <v>52</v>
      </c>
      <c r="E212" s="111">
        <v>15.6</v>
      </c>
      <c r="F212" s="112"/>
      <c r="G212" s="112"/>
      <c r="H212" s="112"/>
      <c r="I212" s="113"/>
      <c r="J212" s="112">
        <f t="shared" si="6"/>
        <v>0</v>
      </c>
    </row>
    <row r="213" spans="1:11" ht="25.5">
      <c r="A213" s="107">
        <v>140</v>
      </c>
      <c r="B213" s="108" t="s">
        <v>184</v>
      </c>
      <c r="C213" s="109" t="s">
        <v>167</v>
      </c>
      <c r="D213" s="110" t="s">
        <v>52</v>
      </c>
      <c r="E213" s="111">
        <v>15.6</v>
      </c>
      <c r="F213" s="112"/>
      <c r="G213" s="112"/>
      <c r="H213" s="112"/>
      <c r="I213" s="113"/>
      <c r="J213" s="112">
        <f t="shared" si="6"/>
        <v>0</v>
      </c>
    </row>
    <row r="214" spans="1:11" ht="25.5">
      <c r="A214" s="100">
        <v>141</v>
      </c>
      <c r="B214" s="101" t="s">
        <v>185</v>
      </c>
      <c r="C214" s="102" t="s">
        <v>186</v>
      </c>
      <c r="D214" s="103" t="s">
        <v>155</v>
      </c>
      <c r="E214" s="104">
        <v>0.6</v>
      </c>
      <c r="F214" s="105"/>
      <c r="G214" s="105"/>
      <c r="H214" s="105"/>
      <c r="I214" s="106"/>
      <c r="J214" s="105">
        <f t="shared" si="6"/>
        <v>0</v>
      </c>
    </row>
    <row r="215" spans="1:11" ht="25.5">
      <c r="A215" s="107">
        <v>142</v>
      </c>
      <c r="B215" s="108" t="s">
        <v>187</v>
      </c>
      <c r="C215" s="109" t="s">
        <v>167</v>
      </c>
      <c r="D215" s="110" t="s">
        <v>155</v>
      </c>
      <c r="E215" s="111">
        <v>0.6</v>
      </c>
      <c r="F215" s="112"/>
      <c r="G215" s="112"/>
      <c r="H215" s="112"/>
      <c r="I215" s="113"/>
      <c r="J215" s="112">
        <f t="shared" si="6"/>
        <v>0</v>
      </c>
    </row>
    <row r="216" spans="1:11" ht="25.5">
      <c r="A216" s="149"/>
      <c r="B216" s="150"/>
      <c r="C216" s="123" t="s">
        <v>204</v>
      </c>
      <c r="D216" s="124"/>
      <c r="E216" s="125"/>
      <c r="F216" s="119"/>
      <c r="G216" s="119"/>
      <c r="H216" s="119"/>
      <c r="I216" s="120"/>
      <c r="J216" s="119" t="str">
        <f>TEXT(SUM(J209:J215),"0,00")</f>
        <v>0,00</v>
      </c>
      <c r="K216" s="74"/>
    </row>
    <row r="217" spans="1:11">
      <c r="A217" s="153"/>
      <c r="B217" s="89"/>
      <c r="C217" s="90"/>
      <c r="D217" s="91"/>
      <c r="E217" s="92"/>
      <c r="F217" s="130"/>
      <c r="G217" s="130"/>
      <c r="H217" s="130"/>
      <c r="I217" s="131"/>
      <c r="J217" s="130"/>
    </row>
    <row r="218" spans="1:11">
      <c r="A218" s="146"/>
      <c r="B218" s="96"/>
      <c r="C218" s="97" t="s">
        <v>205</v>
      </c>
      <c r="D218" s="98"/>
      <c r="E218" s="99"/>
      <c r="F218" s="147"/>
      <c r="G218" s="147"/>
      <c r="H218" s="147"/>
      <c r="I218" s="148"/>
      <c r="J218" s="147"/>
    </row>
    <row r="219" spans="1:11" ht="38.25">
      <c r="A219" s="107">
        <v>143</v>
      </c>
      <c r="B219" s="108" t="s">
        <v>179</v>
      </c>
      <c r="C219" s="109" t="s">
        <v>180</v>
      </c>
      <c r="D219" s="110" t="s">
        <v>52</v>
      </c>
      <c r="E219" s="111">
        <v>1.4</v>
      </c>
      <c r="F219" s="112"/>
      <c r="G219" s="112"/>
      <c r="H219" s="112"/>
      <c r="I219" s="113"/>
      <c r="J219" s="112">
        <f>ROUND(I219*E219,2)</f>
        <v>0</v>
      </c>
    </row>
    <row r="220" spans="1:11" ht="25.5">
      <c r="A220" s="133">
        <v>144</v>
      </c>
      <c r="B220" s="134" t="s">
        <v>181</v>
      </c>
      <c r="C220" s="141" t="s">
        <v>167</v>
      </c>
      <c r="D220" s="142" t="s">
        <v>52</v>
      </c>
      <c r="E220" s="143">
        <v>1.4</v>
      </c>
      <c r="F220" s="144"/>
      <c r="G220" s="144"/>
      <c r="H220" s="144"/>
      <c r="I220" s="145"/>
      <c r="J220" s="144">
        <f>ROUND(I220*E220,2)</f>
        <v>0</v>
      </c>
    </row>
    <row r="221" spans="1:11" ht="38.25">
      <c r="A221" s="100">
        <v>145</v>
      </c>
      <c r="B221" s="101" t="s">
        <v>182</v>
      </c>
      <c r="C221" s="102" t="s">
        <v>183</v>
      </c>
      <c r="D221" s="103" t="s">
        <v>52</v>
      </c>
      <c r="E221" s="104">
        <v>1</v>
      </c>
      <c r="F221" s="105"/>
      <c r="G221" s="105"/>
      <c r="H221" s="105"/>
      <c r="I221" s="106"/>
      <c r="J221" s="105">
        <f>ROUND(I221*E221,2)</f>
        <v>0</v>
      </c>
    </row>
    <row r="222" spans="1:11" ht="25.5">
      <c r="A222" s="107">
        <v>146</v>
      </c>
      <c r="B222" s="108" t="s">
        <v>184</v>
      </c>
      <c r="C222" s="109" t="s">
        <v>167</v>
      </c>
      <c r="D222" s="110" t="s">
        <v>52</v>
      </c>
      <c r="E222" s="111">
        <v>1</v>
      </c>
      <c r="F222" s="112"/>
      <c r="G222" s="112"/>
      <c r="H222" s="112"/>
      <c r="I222" s="113"/>
      <c r="J222" s="112">
        <f>ROUND(I222*E222,2)</f>
        <v>0</v>
      </c>
    </row>
    <row r="223" spans="1:11" ht="25.5">
      <c r="A223" s="149"/>
      <c r="B223" s="150"/>
      <c r="C223" s="123" t="s">
        <v>206</v>
      </c>
      <c r="D223" s="124"/>
      <c r="E223" s="125"/>
      <c r="F223" s="119"/>
      <c r="G223" s="119"/>
      <c r="H223" s="119"/>
      <c r="I223" s="120"/>
      <c r="J223" s="119" t="str">
        <f>TEXT(SUM(J218:J222),"0,00")</f>
        <v>0,00</v>
      </c>
      <c r="K223" s="74"/>
    </row>
    <row r="224" spans="1:11">
      <c r="A224" s="153"/>
      <c r="B224" s="89"/>
      <c r="C224" s="90"/>
      <c r="D224" s="91"/>
      <c r="E224" s="92"/>
      <c r="F224" s="130"/>
      <c r="G224" s="130"/>
      <c r="H224" s="130"/>
      <c r="I224" s="131"/>
      <c r="J224" s="130"/>
    </row>
    <row r="225" spans="1:11">
      <c r="A225" s="146"/>
      <c r="B225" s="96"/>
      <c r="C225" s="97" t="s">
        <v>207</v>
      </c>
      <c r="D225" s="98"/>
      <c r="E225" s="99"/>
      <c r="F225" s="147"/>
      <c r="G225" s="147"/>
      <c r="H225" s="147"/>
      <c r="I225" s="148"/>
      <c r="J225" s="147"/>
    </row>
    <row r="226" spans="1:11" ht="25.5">
      <c r="A226" s="100">
        <v>147</v>
      </c>
      <c r="B226" s="101" t="s">
        <v>208</v>
      </c>
      <c r="C226" s="102" t="s">
        <v>209</v>
      </c>
      <c r="D226" s="103" t="s">
        <v>112</v>
      </c>
      <c r="E226" s="104">
        <v>1</v>
      </c>
      <c r="F226" s="105"/>
      <c r="G226" s="105"/>
      <c r="H226" s="105"/>
      <c r="I226" s="106"/>
      <c r="J226" s="105">
        <f>ROUND(I226*E226,2)</f>
        <v>0</v>
      </c>
    </row>
    <row r="227" spans="1:11">
      <c r="A227" s="107">
        <v>148</v>
      </c>
      <c r="B227" s="108" t="s">
        <v>210</v>
      </c>
      <c r="C227" s="109" t="s">
        <v>211</v>
      </c>
      <c r="D227" s="110" t="s">
        <v>112</v>
      </c>
      <c r="E227" s="111">
        <v>1</v>
      </c>
      <c r="F227" s="112"/>
      <c r="G227" s="112"/>
      <c r="H227" s="112"/>
      <c r="I227" s="113"/>
      <c r="J227" s="112">
        <f>ROUND(I227*E227,2)</f>
        <v>0</v>
      </c>
    </row>
    <row r="228" spans="1:11">
      <c r="A228" s="149"/>
      <c r="B228" s="150"/>
      <c r="C228" s="123" t="s">
        <v>212</v>
      </c>
      <c r="D228" s="124"/>
      <c r="E228" s="125"/>
      <c r="F228" s="119"/>
      <c r="G228" s="119"/>
      <c r="H228" s="119"/>
      <c r="I228" s="120"/>
      <c r="J228" s="119" t="str">
        <f>TEXT(SUM(J225:J227),"0,00")</f>
        <v>0,00</v>
      </c>
      <c r="K228" s="74"/>
    </row>
    <row r="229" spans="1:11">
      <c r="A229" s="153"/>
      <c r="B229" s="89"/>
      <c r="C229" s="90"/>
      <c r="D229" s="91"/>
      <c r="E229" s="92"/>
      <c r="F229" s="130"/>
      <c r="G229" s="130"/>
      <c r="H229" s="130"/>
      <c r="I229" s="131"/>
      <c r="J229" s="130"/>
    </row>
    <row r="230" spans="1:11">
      <c r="A230" s="153"/>
      <c r="B230" s="89"/>
      <c r="C230" s="90" t="s">
        <v>213</v>
      </c>
      <c r="D230" s="91"/>
      <c r="E230" s="92"/>
      <c r="F230" s="130"/>
      <c r="G230" s="130"/>
      <c r="H230" s="130"/>
      <c r="I230" s="131"/>
      <c r="J230" s="130"/>
    </row>
    <row r="231" spans="1:11" ht="51">
      <c r="A231" s="107">
        <v>149</v>
      </c>
      <c r="B231" s="108" t="s">
        <v>214</v>
      </c>
      <c r="C231" s="109" t="s">
        <v>215</v>
      </c>
      <c r="D231" s="110" t="s">
        <v>112</v>
      </c>
      <c r="E231" s="111">
        <v>4</v>
      </c>
      <c r="F231" s="112"/>
      <c r="G231" s="112"/>
      <c r="H231" s="112"/>
      <c r="I231" s="113"/>
      <c r="J231" s="112">
        <f>ROUND(I231*E231,2)</f>
        <v>0</v>
      </c>
    </row>
    <row r="232" spans="1:11">
      <c r="A232" s="94"/>
      <c r="B232" s="95"/>
      <c r="C232" s="151" t="s">
        <v>216</v>
      </c>
      <c r="D232" s="152"/>
      <c r="E232" s="154"/>
      <c r="F232" s="132"/>
      <c r="G232" s="132"/>
      <c r="H232" s="132"/>
      <c r="I232" s="155"/>
      <c r="J232" s="132" t="str">
        <f>TEXT(SUM(J230:J231),"0,00")</f>
        <v>0,00</v>
      </c>
      <c r="K232" s="74"/>
    </row>
    <row r="233" spans="1:11">
      <c r="A233" s="163"/>
      <c r="B233" s="164" t="s">
        <v>217</v>
      </c>
      <c r="C233" s="165"/>
      <c r="D233" s="166"/>
      <c r="E233" s="165"/>
      <c r="F233" s="167">
        <f>SUM(F$12:F232)</f>
        <v>0</v>
      </c>
      <c r="G233" s="167">
        <f>SUM(G$12:G232)</f>
        <v>0</v>
      </c>
      <c r="H233" s="167">
        <f>SUM(H$12:H232)</f>
        <v>0</v>
      </c>
      <c r="I233" s="168"/>
      <c r="J233" s="2">
        <f>SUM(J12:J232)</f>
        <v>0</v>
      </c>
    </row>
    <row r="234" spans="1:11">
      <c r="A234" s="10"/>
      <c r="B234" s="6"/>
      <c r="C234" s="7" t="s">
        <v>218</v>
      </c>
      <c r="D234" s="8">
        <v>0.21</v>
      </c>
      <c r="E234" s="5"/>
      <c r="F234" s="77"/>
      <c r="G234" s="75"/>
      <c r="H234" s="75"/>
      <c r="I234" s="76"/>
      <c r="J234" s="2">
        <f>ROUND(J233*D234,2)</f>
        <v>0</v>
      </c>
    </row>
    <row r="235" spans="1:11">
      <c r="A235" s="10"/>
      <c r="B235" s="169" t="s">
        <v>220</v>
      </c>
      <c r="C235" s="170"/>
      <c r="D235" s="171"/>
      <c r="E235" s="172"/>
      <c r="F235" s="173"/>
      <c r="G235" s="174"/>
      <c r="H235" s="173"/>
      <c r="I235" s="175"/>
      <c r="J235" s="2">
        <f>J233+J234</f>
        <v>0</v>
      </c>
    </row>
    <row r="236" spans="1:11">
      <c r="A236" s="10"/>
      <c r="B236" s="11"/>
      <c r="C236" s="12"/>
      <c r="D236" s="10"/>
      <c r="E236" s="10"/>
      <c r="F236" s="10"/>
      <c r="G236" s="10"/>
      <c r="H236" s="10"/>
      <c r="I236" s="76"/>
      <c r="J236" s="10"/>
    </row>
    <row r="237" spans="1:11">
      <c r="A237" s="10"/>
      <c r="B237" s="10"/>
      <c r="C237" s="10" t="s">
        <v>219</v>
      </c>
      <c r="D237" s="10"/>
      <c r="E237" s="10"/>
      <c r="F237" s="10"/>
      <c r="G237" s="10"/>
      <c r="H237" s="10"/>
      <c r="I237" s="76"/>
      <c r="J237" s="10"/>
    </row>
    <row r="238" spans="1:11">
      <c r="A238" s="78"/>
      <c r="B238" s="79"/>
      <c r="C238" s="80"/>
      <c r="D238" s="81"/>
      <c r="E238" s="81"/>
      <c r="F238" s="9"/>
      <c r="G238" s="9"/>
      <c r="H238" s="9"/>
      <c r="I238" s="82"/>
      <c r="J238" s="81"/>
    </row>
    <row r="239" spans="1:11">
      <c r="A239" s="78"/>
      <c r="B239" s="79"/>
      <c r="C239" s="80"/>
      <c r="D239" s="81"/>
      <c r="E239" s="81"/>
      <c r="F239" s="9"/>
      <c r="G239" s="9"/>
      <c r="H239" s="9"/>
      <c r="I239" s="82"/>
      <c r="J239" s="81"/>
    </row>
    <row r="240" spans="1:11">
      <c r="A240" s="78"/>
      <c r="B240" s="7" t="s">
        <v>221</v>
      </c>
      <c r="C240" s="80"/>
      <c r="D240" s="83" t="s">
        <v>223</v>
      </c>
      <c r="E240" s="81"/>
      <c r="F240" s="9"/>
      <c r="G240" s="9"/>
      <c r="H240" s="9"/>
      <c r="I240" s="82"/>
      <c r="J240" s="81"/>
    </row>
    <row r="241" spans="1:10">
      <c r="A241" s="78"/>
      <c r="B241" s="79"/>
      <c r="C241" s="80"/>
      <c r="D241" s="81"/>
      <c r="E241" s="81"/>
      <c r="F241" s="9"/>
      <c r="G241" s="9"/>
      <c r="H241" s="9"/>
      <c r="I241" s="82"/>
      <c r="J241" s="81"/>
    </row>
    <row r="242" spans="1:10">
      <c r="A242" s="78"/>
      <c r="B242" s="7" t="s">
        <v>222</v>
      </c>
      <c r="C242" s="80"/>
      <c r="D242" s="81"/>
      <c r="E242" s="81"/>
      <c r="F242" s="9"/>
      <c r="G242" s="9"/>
      <c r="H242" s="9"/>
      <c r="I242" s="82"/>
      <c r="J242" s="81"/>
    </row>
    <row r="243" spans="1:10">
      <c r="A243" s="78"/>
      <c r="B243" s="79"/>
      <c r="C243" s="80"/>
      <c r="D243" s="81"/>
      <c r="E243" s="81"/>
      <c r="F243" s="9"/>
      <c r="G243" s="9"/>
      <c r="H243" s="9"/>
      <c r="I243" s="82"/>
      <c r="J243" s="81"/>
    </row>
    <row r="244" spans="1:10">
      <c r="A244" s="78"/>
      <c r="B244" s="79"/>
      <c r="C244" s="80"/>
      <c r="D244" s="81"/>
      <c r="E244" s="81"/>
      <c r="F244" s="9"/>
      <c r="G244" s="9"/>
      <c r="H244" s="9"/>
      <c r="I244" s="82"/>
      <c r="J244" s="81"/>
    </row>
    <row r="245" spans="1:10">
      <c r="A245" s="78"/>
      <c r="B245" s="79"/>
      <c r="C245" s="80"/>
      <c r="D245" s="84"/>
      <c r="E245" s="84"/>
      <c r="F245" s="81"/>
      <c r="G245" s="81"/>
      <c r="H245" s="81"/>
      <c r="I245" s="82"/>
      <c r="J245" s="81"/>
    </row>
    <row r="246" spans="1:10">
      <c r="A246" s="78"/>
      <c r="B246" s="79"/>
      <c r="C246" s="80"/>
      <c r="D246" s="84"/>
      <c r="E246" s="84"/>
      <c r="F246" s="81"/>
      <c r="G246" s="81"/>
      <c r="H246" s="81"/>
      <c r="I246" s="82"/>
      <c r="J246" s="81"/>
    </row>
    <row r="247" spans="1:10">
      <c r="A247" s="78"/>
      <c r="B247" s="79"/>
      <c r="C247" s="80"/>
      <c r="D247" s="84"/>
      <c r="E247" s="84"/>
      <c r="F247" s="81"/>
      <c r="G247" s="81"/>
      <c r="H247" s="81"/>
      <c r="I247" s="82"/>
      <c r="J247" s="81"/>
    </row>
    <row r="248" spans="1:10">
      <c r="A248" s="78"/>
      <c r="B248" s="79"/>
      <c r="C248" s="80"/>
      <c r="D248" s="84"/>
      <c r="E248" s="84"/>
      <c r="F248" s="81"/>
      <c r="G248" s="81"/>
      <c r="H248" s="81"/>
      <c r="I248" s="82"/>
      <c r="J248" s="81"/>
    </row>
    <row r="249" spans="1:10">
      <c r="A249" s="78"/>
      <c r="B249" s="79"/>
      <c r="C249" s="80"/>
      <c r="D249" s="84"/>
      <c r="E249" s="84"/>
      <c r="F249" s="81"/>
      <c r="G249" s="81"/>
      <c r="H249" s="81"/>
      <c r="I249" s="82"/>
      <c r="J249" s="81"/>
    </row>
    <row r="250" spans="1:10">
      <c r="A250" s="78"/>
      <c r="B250" s="79"/>
      <c r="C250" s="80"/>
      <c r="D250" s="84"/>
      <c r="E250" s="84"/>
      <c r="F250" s="81"/>
      <c r="G250" s="81"/>
      <c r="H250" s="81"/>
      <c r="I250" s="82"/>
      <c r="J250" s="81"/>
    </row>
    <row r="251" spans="1:10">
      <c r="A251" s="78"/>
      <c r="B251" s="79"/>
      <c r="C251" s="80"/>
      <c r="D251" s="84"/>
      <c r="E251" s="84"/>
      <c r="F251" s="81"/>
      <c r="G251" s="81"/>
      <c r="H251" s="81"/>
      <c r="I251" s="82"/>
      <c r="J251" s="81"/>
    </row>
    <row r="252" spans="1:10">
      <c r="A252" s="78"/>
      <c r="B252" s="79"/>
      <c r="C252" s="80"/>
      <c r="D252" s="84"/>
      <c r="E252" s="84"/>
      <c r="F252" s="81"/>
      <c r="G252" s="81"/>
      <c r="H252" s="81"/>
      <c r="I252" s="82"/>
      <c r="J252" s="81"/>
    </row>
    <row r="253" spans="1:10">
      <c r="A253" s="78"/>
      <c r="B253" s="79"/>
      <c r="C253" s="80"/>
      <c r="D253" s="84"/>
      <c r="E253" s="84"/>
      <c r="F253" s="81"/>
      <c r="G253" s="81"/>
      <c r="H253" s="81"/>
      <c r="I253" s="82"/>
      <c r="J253" s="81"/>
    </row>
    <row r="254" spans="1:10">
      <c r="A254" s="78"/>
      <c r="B254" s="79"/>
      <c r="C254" s="80"/>
      <c r="D254" s="84"/>
      <c r="E254" s="84"/>
      <c r="F254" s="81"/>
      <c r="G254" s="81"/>
      <c r="H254" s="81"/>
      <c r="I254" s="82"/>
      <c r="J254" s="81"/>
    </row>
    <row r="255" spans="1:10">
      <c r="A255" s="78"/>
      <c r="B255" s="79"/>
      <c r="C255" s="80"/>
      <c r="D255" s="84"/>
      <c r="E255" s="84"/>
      <c r="F255" s="81"/>
      <c r="G255" s="81"/>
      <c r="H255" s="81"/>
      <c r="I255" s="82"/>
      <c r="J255" s="81"/>
    </row>
    <row r="256" spans="1:10">
      <c r="A256" s="78"/>
      <c r="B256" s="79"/>
      <c r="C256" s="80"/>
      <c r="D256" s="84"/>
      <c r="E256" s="84"/>
      <c r="F256" s="81"/>
      <c r="G256" s="81"/>
      <c r="H256" s="81"/>
      <c r="I256" s="82"/>
      <c r="J256" s="81"/>
    </row>
    <row r="257" spans="1:10">
      <c r="A257" s="78"/>
      <c r="B257" s="79"/>
      <c r="C257" s="80"/>
      <c r="D257" s="84"/>
      <c r="E257" s="84"/>
      <c r="F257" s="81"/>
      <c r="G257" s="81"/>
      <c r="H257" s="81"/>
      <c r="I257" s="82"/>
      <c r="J257" s="81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22" ma:contentTypeDescription="Kurkite naują dokumentą." ma:contentTypeScope="" ma:versionID="c63f6687714608650febe9b956790483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ab354f5f72879e13dac624e406f052b0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VI" minOccurs="0"/>
                <xsd:element ref="ns2:Inici" minOccurs="0"/>
                <xsd:element ref="ns2:Eil_x002e_Nr_x002e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VI" ma:index="25" nillable="true" ma:displayName="VI" ma:format="Dropdown" ma:internalName="VI">
      <xsd:simpleType>
        <xsd:restriction base="dms:Text">
          <xsd:maxLength value="255"/>
        </xsd:restriction>
      </xsd:simpleType>
    </xsd:element>
    <xsd:element name="Inici" ma:index="26" nillable="true" ma:displayName="Inici" ma:format="Hyperlink" ma:internalName="Inici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il_x002e_Nr_x002e_" ma:index="27" nillable="true" ma:displayName="Eil.Nr." ma:format="Dropdown" ma:internalName="Eil_x002e_Nr_x002e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VI xmlns="10d82443-09d3-40b0-8c83-26301ffc3ad6" xsi:nil="true"/>
    <Inici xmlns="10d82443-09d3-40b0-8c83-26301ffc3ad6">
      <Url xsi:nil="true"/>
      <Description xsi:nil="true"/>
    </Inici>
    <Eil_x002e_Nr_x002e_ xmlns="10d82443-09d3-40b0-8c83-26301ffc3ad6" xsi:nil="true"/>
    <TaxCatchAll xmlns="ee1859fd-5c03-4aad-a8ae-84688b43cbdc" xsi:nil="true"/>
  </documentManagement>
</p:properties>
</file>

<file path=customXml/itemProps1.xml><?xml version="1.0" encoding="utf-8"?>
<ds:datastoreItem xmlns:ds="http://schemas.openxmlformats.org/officeDocument/2006/customXml" ds:itemID="{C4017BE0-EC06-4FE7-A87C-5714B4661D33}"/>
</file>

<file path=customXml/itemProps2.xml><?xml version="1.0" encoding="utf-8"?>
<ds:datastoreItem xmlns:ds="http://schemas.openxmlformats.org/officeDocument/2006/customXml" ds:itemID="{039B7C77-3F51-402D-A10D-CAA2C10971CA}"/>
</file>

<file path=customXml/itemProps3.xml><?xml version="1.0" encoding="utf-8"?>
<ds:datastoreItem xmlns:ds="http://schemas.openxmlformats.org/officeDocument/2006/customXml" ds:itemID="{AFE39C37-4DE8-483C-BFB2-578417FD0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Ignas Židovičius</cp:lastModifiedBy>
  <cp:lastPrinted>2009-05-19T09:04:09Z</cp:lastPrinted>
  <dcterms:created xsi:type="dcterms:W3CDTF">2009-04-14T06:40:12Z</dcterms:created>
  <dcterms:modified xsi:type="dcterms:W3CDTF">2025-09-10T06:13:53Z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  <property fmtid="{D5CDD505-2E9C-101B-9397-08002B2CF9AE}" pid="5" name="ContentTypeId">
    <vt:lpwstr>0x010100DB8210A874BFC64B87AC34CB24042502</vt:lpwstr>
  </property>
  <property fmtid="{D5CDD505-2E9C-101B-9397-08002B2CF9AE}" pid="6" name="MediaServiceImageTags">
    <vt:lpwstr/>
  </property>
</Properties>
</file>