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E:\MD\VIEŠIEJI PIRKIMAI\2025\PIRKIMŲ DOKUMENTAI\40. PILIAKALNIŲ LANKYMUI REIKALINGOS INFRASTRUKTŪROS SUTVARKYMAS IR ĮRENGIMAS RASEINIŲ R\Pirkimo dokumentai\"/>
    </mc:Choice>
  </mc:AlternateContent>
  <xr:revisionPtr revIDLastSave="0" documentId="13_ncr:1_{06E99EF3-54B0-4F11-88EE-1831B07BD46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Žiniaraštis" sheetId="3" r:id="rId1"/>
  </sheets>
  <definedNames>
    <definedName name="_xlnm._FilterDatabase" localSheetId="0" hidden="1">Žiniaraštis!$A$51:$C$51</definedName>
    <definedName name="_val1" localSheetId="0">Žiniaraštis!$J$4</definedName>
    <definedName name="_val1">#REF!</definedName>
    <definedName name="_val2" localSheetId="0">Žiniaraštis!$J$5</definedName>
    <definedName name="_val2">#REF!</definedName>
    <definedName name="_xlnm.Print_Area" localSheetId="0">Žiniaraštis!$A$6:$J$69</definedName>
    <definedName name="_xlnm.Print_Titles" localSheetId="0">Žiniaraštis!$7:$11</definedName>
    <definedName name="proc" localSheetId="0">Žiniaraštis!$L$2:$O$63</definedName>
    <definedName name="proc">#REF!</definedName>
    <definedName name="S_P" localSheetId="0">Žiniaraštis!$A$11:$I$11</definedName>
    <definedName name="S_P">#REF!</definedName>
    <definedName name="S_P1" localSheetId="0">Žiniaraštis!$C$11</definedName>
    <definedName name="S_P1">#REF!</definedName>
    <definedName name="val" localSheetId="0">Žiniaraštis!$H$3:$J$5</definedName>
    <definedName name="v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3" l="1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3" i="3"/>
  <c r="K32" i="3"/>
  <c r="K31" i="3"/>
  <c r="K30" i="3"/>
  <c r="K29" i="3"/>
  <c r="K28" i="3"/>
  <c r="K25" i="3"/>
  <c r="K24" i="3"/>
  <c r="K23" i="3"/>
  <c r="K22" i="3"/>
  <c r="K21" i="3"/>
  <c r="K20" i="3"/>
  <c r="K19" i="3"/>
  <c r="K18" i="3"/>
  <c r="K17" i="3"/>
  <c r="K16" i="3"/>
  <c r="K15" i="3"/>
  <c r="K14" i="3"/>
  <c r="G8" i="3"/>
  <c r="K52" i="3" l="1"/>
  <c r="K34" i="3"/>
  <c r="K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Julius</author>
    <author>Thinkpad</author>
  </authors>
  <commentList>
    <comment ref="F1" authorId="0" shapeId="0" xr:uid="{DC2F0990-ED27-44F0-9BA7-9B2C4E463682}">
      <text>
        <r>
          <rPr>
            <sz val="8"/>
            <color indexed="81"/>
            <rFont val="Tahoma"/>
            <family val="2"/>
            <charset val="186"/>
          </rPr>
          <t>Mechanizmų kainos koeficientas Įjungiamas Shift+Ctrl+Y
Išjungiamas Shift+Ctrl+S</t>
        </r>
      </text>
    </comment>
    <comment ref="G1" authorId="0" shapeId="0" xr:uid="{FC02C15B-488F-45EF-9DEA-CAA169E3C5E2}">
      <text>
        <r>
          <rPr>
            <sz val="8"/>
            <color indexed="81"/>
            <rFont val="Tahoma"/>
            <family val="2"/>
            <charset val="186"/>
          </rPr>
          <t>Darbo jėgos kainos koeficientas
Įjungiamas Shift+Ctrl+T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F2" authorId="0" shapeId="0" xr:uid="{A542E9EE-BE79-49A3-8D6A-2AFFFF6BE010}">
      <text>
        <r>
          <rPr>
            <sz val="8"/>
            <color indexed="81"/>
            <rFont val="Tahoma"/>
            <family val="2"/>
            <charset val="186"/>
          </rPr>
          <t>Mechanizmų normos koeficientas Įjungiamas Shift+Ctrl+C</t>
        </r>
      </text>
    </comment>
    <comment ref="G2" authorId="0" shapeId="0" xr:uid="{941A05BA-868E-46D5-8F66-620B6EA618B3}">
      <text>
        <r>
          <rPr>
            <sz val="8"/>
            <color indexed="81"/>
            <rFont val="Tahoma"/>
            <family val="2"/>
            <charset val="186"/>
          </rPr>
          <t>Darbo jėgos normos koeficientas Įjungiamas Shift+Ctrl+D</t>
        </r>
      </text>
    </comment>
    <comment ref="H2" authorId="1" shapeId="0" xr:uid="{1AF640FE-21E8-4A1D-B95D-98DCDEA5F614}">
      <text>
        <r>
          <rPr>
            <sz val="8"/>
            <color indexed="81"/>
            <rFont val="Tahoma"/>
            <family val="2"/>
            <charset val="186"/>
          </rPr>
          <t xml:space="preserve">Įrašykite langelio, kuriame sieksite tikslo, adresą
</t>
        </r>
      </text>
    </comment>
    <comment ref="I2" authorId="1" shapeId="0" xr:uid="{5ACB1AB3-6ED1-4A6C-992E-4D7ACD64F8B7}">
      <text>
        <r>
          <rPr>
            <sz val="8"/>
            <color indexed="81"/>
            <rFont val="Tahoma"/>
            <family val="2"/>
            <charset val="186"/>
          </rPr>
          <t xml:space="preserve">Įrašykite siekiamą sumą ir paspauskite Ctrl+g
</t>
        </r>
      </text>
    </comment>
    <comment ref="J2" authorId="1" shapeId="0" xr:uid="{16F5EC64-9B17-4ABB-9EDA-77CC5D6CC585}">
      <text>
        <r>
          <rPr>
            <sz val="8"/>
            <color indexed="81"/>
            <rFont val="Tahoma"/>
            <family val="2"/>
            <charset val="186"/>
          </rPr>
          <t xml:space="preserve">Įrašykite langelio, pagal kurį sieksite tikslo, adresą
</t>
        </r>
      </text>
    </comment>
  </commentList>
</comments>
</file>

<file path=xl/sharedStrings.xml><?xml version="1.0" encoding="utf-8"?>
<sst xmlns="http://schemas.openxmlformats.org/spreadsheetml/2006/main" count="181" uniqueCount="137">
  <si>
    <t>Eil.kiekis</t>
  </si>
  <si>
    <t>Darbų kiekis</t>
  </si>
  <si>
    <t>A</t>
  </si>
  <si>
    <t>Kodas</t>
  </si>
  <si>
    <t>Mat. vnt</t>
  </si>
  <si>
    <t>Koef</t>
  </si>
  <si>
    <t>Kiekis</t>
  </si>
  <si>
    <t>Subrangovai</t>
  </si>
  <si>
    <t>St koef</t>
  </si>
  <si>
    <t>St kodas</t>
  </si>
  <si>
    <t>Iš viso</t>
  </si>
  <si>
    <t>Lyduvėnų piliakalnio, vadinamo Danutės piliakalnio (5590) ir jo prieigų sutvarkymas ir pritaikymas lankymui</t>
  </si>
  <si>
    <t>Tvarkomieji statybos darbai</t>
  </si>
  <si>
    <t>KDU</t>
  </si>
  <si>
    <t>PMD</t>
  </si>
  <si>
    <t>PMZ</t>
  </si>
  <si>
    <t>SOD</t>
  </si>
  <si>
    <t>STI</t>
  </si>
  <si>
    <t>IND</t>
  </si>
  <si>
    <t>PRI</t>
  </si>
  <si>
    <t>PLN</t>
  </si>
  <si>
    <t>PVM</t>
  </si>
  <si>
    <t>Pabaiga</t>
  </si>
  <si>
    <t>Statiniai ir įranga</t>
  </si>
  <si>
    <t>SP</t>
  </si>
  <si>
    <t>Medinių laiptų su turėklais ir aikštelėmis įrengimas, gaminant elementus iš tašų ir lentų</t>
  </si>
  <si>
    <t>m2</t>
  </si>
  <si>
    <t>kg</t>
  </si>
  <si>
    <t>Medsraigčiai įvairūs</t>
  </si>
  <si>
    <t>m3</t>
  </si>
  <si>
    <t>vnt.</t>
  </si>
  <si>
    <t>Kietmedžio mediena</t>
  </si>
  <si>
    <t>Medinių paviršių antiseptinimas pastomis, kai konstrukcijos ir konstrukciniai elementai</t>
  </si>
  <si>
    <t>100 m2</t>
  </si>
  <si>
    <t>Medinių konstrukcijų padengimas atspariais dažais</t>
  </si>
  <si>
    <t>t</t>
  </si>
  <si>
    <t>Lengvo tipo metalinių konstrukcijų dažymas du kartus</t>
  </si>
  <si>
    <t>Plieno profiliai, strypai, lakštai</t>
  </si>
  <si>
    <t>Kampuočiai</t>
  </si>
  <si>
    <t>Kitas plienas (juostinis, kvadratinis)</t>
  </si>
  <si>
    <t>Iš viso už skyrių</t>
  </si>
  <si>
    <t>US</t>
  </si>
  <si>
    <t>Tvirtinimo kampai</t>
  </si>
  <si>
    <t>Medžiagų pavežimas karučiais 30 m atstumu, pakraunant metant ir iškraunant metant arba apverčiant</t>
  </si>
  <si>
    <t>Grunto tankinimas mažosios mechanizacijos priemonėmis, kai gruntas išlyginamas rankiniu būdu, o grunto grupė I-II</t>
  </si>
  <si>
    <t>100 m3</t>
  </si>
  <si>
    <t>Geotekstilės paklojimas</t>
  </si>
  <si>
    <t>Posluoksnių įrengimas mažosios mechanizacijos priemonėmis. 200 mm storio žvyro/derlingo grunto sluoksnis</t>
  </si>
  <si>
    <t>Tako sustiprinimas, užsėjant žolę</t>
  </si>
  <si>
    <t>10 vnt.</t>
  </si>
  <si>
    <t>Posluoksnių įrengimas mažosios mechanizacijos priemonėmis. 130 mm storio žvyro sluoksnis</t>
  </si>
  <si>
    <t>Pasluoksnio įrengimas (akmenų atsijos, sluoksnio storis 5 cm )</t>
  </si>
  <si>
    <t>Šlaitų velėnavimas paruošta velėna. Ištisinis</t>
  </si>
  <si>
    <t>Išorinės kelkraščio dalies sustiprinimas, užsėjant žolę</t>
  </si>
  <si>
    <t>Metalinių paviršių dažymas du kartus</t>
  </si>
  <si>
    <t>Varžtai su veržlėmis</t>
  </si>
  <si>
    <t>Armatūra</t>
  </si>
  <si>
    <t>Atramų pastatymas</t>
  </si>
  <si>
    <t>{5E5E5EB5-F25D-47FF-82B1-E2B125FE6AE3}</t>
  </si>
  <si>
    <t>{5584D364-9737-4FE9-8290-348BEA318B2F}</t>
  </si>
  <si>
    <t>{6CF30C65-2490-4038-A32C-D2F9E63C0A3F}</t>
  </si>
  <si>
    <t>{EFAAF08D-DC34-4C98-BC9D-B8545293EA19}</t>
  </si>
  <si>
    <t>{A0A11F49-56B3-4E56-893F-5AA821857876}</t>
  </si>
  <si>
    <t>{89387A6F-B2D1-49B7-AEF8-EC50C12189B7}</t>
  </si>
  <si>
    <t>{15823F20-8E6B-4A61-9B20-22673BCC5A5F}</t>
  </si>
  <si>
    <t>{D24D83B8-2EF8-469C-AC17-6990263BC031}</t>
  </si>
  <si>
    <t>{2A341794-64BF-4F93-AC74-59D43933B704}</t>
  </si>
  <si>
    <t>{26B0ECA5-9619-4224-A0FE-903F2E08E8D9}</t>
  </si>
  <si>
    <t>{EC475745-E30F-4A8A-861E-656767336C33}</t>
  </si>
  <si>
    <t>{C2A3ADAE-A140-41A7-AAC5-0247E05DD4B5}</t>
  </si>
  <si>
    <t>{6926FD0E-5F6E-4588-9408-001AAF078517}</t>
  </si>
  <si>
    <t>{3F447321-C3BE-45A4-B498-DAEA03075611}</t>
  </si>
  <si>
    <t>{E04C45AD-9576-4E78-A065-02B1D7864D01}</t>
  </si>
  <si>
    <t>{6F72EE08-5D1C-4886-800B-6688D769F693}</t>
  </si>
  <si>
    <t>{D2DCE2A2-ACAF-428E-96DA-6C7320B2E455}</t>
  </si>
  <si>
    <t>{FE41AE31-1263-4DF3-82A6-55EA0E5292F7}</t>
  </si>
  <si>
    <t>{E52111FB-B743-41B7-9268-18882287E3B1}</t>
  </si>
  <si>
    <t>{30693836-F71C-45EB-A420-2BDFAA6FAFAA}</t>
  </si>
  <si>
    <t>{DAF9AD54-473F-46FA-8D6E-07EF6EC03A00}</t>
  </si>
  <si>
    <t>{CE946CE3-C983-4AB7-A25A-24EFF98FC303}</t>
  </si>
  <si>
    <t>{FEF5C62D-0A63-4DAC-BDE6-AF56357889B6}</t>
  </si>
  <si>
    <t>{BF335EC2-8B26-44AA-901D-2514844B123F}</t>
  </si>
  <si>
    <t>{52FCE043-FE4A-47BD-B4BB-D09AA261C07D}</t>
  </si>
  <si>
    <t>{6150A96F-FCC5-4D3F-84EF-577B178A4AAC}</t>
  </si>
  <si>
    <t>{BB5FC389-CA50-43AF-9CC3-31B9A72B1D42}</t>
  </si>
  <si>
    <t>{78B73CB5-DA23-4EE6-A7D9-2BCAC922CB76}</t>
  </si>
  <si>
    <t>{9DF4D628-1E14-4116-A7DA-DBB11EE3B83E}</t>
  </si>
  <si>
    <t>{C1487D70-5786-4091-A237-7360E70519D2}</t>
  </si>
  <si>
    <t>{4EB9725F-AF68-458B-AA6E-797D97B2D3DB}</t>
  </si>
  <si>
    <t>{4CC24EEB-9ECE-418E-9F25-EAD1C7C1A239}</t>
  </si>
  <si>
    <t>{B1BB3F57-B609-4A47-A084-C8F8B95A5DB2}</t>
  </si>
  <si>
    <t>{1FBBE3A7-E2C4-4455-A9FA-E2A7E4FF671D}</t>
  </si>
  <si>
    <t>Porankių skutimas (šlifavimas), nuobliuojant nelygumus</t>
  </si>
  <si>
    <t>Grunto kasimas rankiniu būdu (pav. sl. 5 cm su žolėmis)</t>
  </si>
  <si>
    <t>Grunto kasimas rankiniu būdu (augalinio sl.)</t>
  </si>
  <si>
    <t>Vertikalių kampuočių sukalimas</t>
  </si>
  <si>
    <t>Pakopų montavimas iš tašų</t>
  </si>
  <si>
    <t>Paviršių aptraukimas vielos tinkleliu</t>
  </si>
  <si>
    <t>Darbų kiekių žiniaraštis</t>
  </si>
  <si>
    <t>Eil. Nr.</t>
  </si>
  <si>
    <t>Darbų ir išlaidų aprašymai</t>
  </si>
  <si>
    <t>Vieneto</t>
  </si>
  <si>
    <t>Skyrius I</t>
  </si>
  <si>
    <t>Skyrius II</t>
  </si>
  <si>
    <t>Skyrius III</t>
  </si>
  <si>
    <t>Iš viso su PVM</t>
  </si>
  <si>
    <t>Kaina eurais be PVM</t>
  </si>
  <si>
    <t>Pridėtinės vertės mokestis  21.00%</t>
  </si>
  <si>
    <r>
      <t xml:space="preserve">                   </t>
    </r>
    <r>
      <rPr>
        <b/>
        <sz val="12"/>
        <color rgb="FF000000"/>
        <rFont val="Times New Roman"/>
        <family val="1"/>
        <charset val="186"/>
      </rPr>
      <t xml:space="preserve">      Iš viso su PVM</t>
    </r>
  </si>
  <si>
    <t>Iš viso be PVM</t>
  </si>
  <si>
    <t xml:space="preserve">Sudarė (vardas, pavardė, parašas) </t>
  </si>
  <si>
    <t>N10P-0901-1</t>
  </si>
  <si>
    <t>DDDD</t>
  </si>
  <si>
    <t>K19-14 (S10=1,15)</t>
  </si>
  <si>
    <t>R5-25-1</t>
  </si>
  <si>
    <t>N10P-1101-4 (S9=1,17)</t>
  </si>
  <si>
    <t>N10P-1103-1 (S9=1,17)</t>
  </si>
  <si>
    <t>N13-177</t>
  </si>
  <si>
    <t>C1-109</t>
  </si>
  <si>
    <t>C1-14</t>
  </si>
  <si>
    <t>C1-19</t>
  </si>
  <si>
    <t>F1-2-1 (S10=1,15)</t>
  </si>
  <si>
    <t>R23-78</t>
  </si>
  <si>
    <t>N1P-0801-1 (S9=1,136 S10=1,15)</t>
  </si>
  <si>
    <t>N27P-66-1 (S10=1,15)</t>
  </si>
  <si>
    <t>N11P-0103-2</t>
  </si>
  <si>
    <t>N57P-3308 (S10=1,15)</t>
  </si>
  <si>
    <t>N21-258</t>
  </si>
  <si>
    <t>N10P-0401-2</t>
  </si>
  <si>
    <t>N10P-1101-4
(S9=1,17)</t>
  </si>
  <si>
    <t>N57P-3502-2
(S10=1,15)</t>
  </si>
  <si>
    <t>N15P-0605-2</t>
  </si>
  <si>
    <t>N1P-1103-1
(S10=1,15)</t>
  </si>
  <si>
    <t>N57P-3308
(S10=1,15)
Išorinės</t>
  </si>
  <si>
    <t>N15-172</t>
  </si>
  <si>
    <t>C1-940-14</t>
  </si>
  <si>
    <t>C1-10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</si>
</sst>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Lt&quot;#,##0_);[Red]\(&quot;Lt&quot;#,##0\)"/>
    <numFmt numFmtId="165" formatCode="&quot;Lt&quot;#,##0.00_);\(&quot;Lt&quot;#,##0.00\)"/>
    <numFmt numFmtId="166" formatCode="_(* #,##0.00_);_(* \(#,##0.00\);_(* &quot;-&quot;??_);_(@_)"/>
    <numFmt numFmtId="167" formatCode="&quot;€&quot;#,##0.00_);\(&quot;€&quot;#,##0.00\)"/>
    <numFmt numFmtId="168" formatCode="#,##0\ \$;[Red]\-#,##0\ \$"/>
    <numFmt numFmtId="169" formatCode="#,##0.00\ [$€-1]"/>
    <numFmt numFmtId="170" formatCode="#,##0.00\ [$€-1];\-#,##0.00\ [$€-1]"/>
    <numFmt numFmtId="171" formatCode="0.0%"/>
    <numFmt numFmtId="172" formatCode="#,##0.00\ [$Lt-1];\-#,##0.00\ [$Lt-1]"/>
    <numFmt numFmtId="173" formatCode="###,##0.0000\ [$€-1];\-###,##0.0000\ [$€-1]"/>
  </numFmts>
  <fonts count="23">
    <font>
      <sz val="10"/>
      <name val="MS Sans Serif"/>
      <charset val="186"/>
    </font>
    <font>
      <sz val="10"/>
      <name val="MS Sans Serif"/>
      <family val="2"/>
      <charset val="186"/>
    </font>
    <font>
      <sz val="8"/>
      <color indexed="81"/>
      <name val="Tahoma"/>
      <family val="2"/>
      <charset val="186"/>
    </font>
    <font>
      <sz val="10"/>
      <name val="Times New Roman"/>
      <family val="1"/>
      <charset val="186"/>
    </font>
    <font>
      <sz val="10"/>
      <color indexed="9"/>
      <name val="Times New Roman"/>
      <family val="1"/>
      <charset val="186"/>
    </font>
    <font>
      <sz val="10"/>
      <color indexed="14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0"/>
      <name val="MS Sans Serif"/>
      <charset val="186"/>
    </font>
    <font>
      <sz val="9.75"/>
      <color indexed="8"/>
      <name val="Times New Roman"/>
      <family val="1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theme="0"/>
      <name val="Times New Roman"/>
      <family val="1"/>
      <charset val="186"/>
    </font>
    <font>
      <sz val="9.75"/>
      <color indexed="16"/>
      <name val="Times New Roman"/>
      <family val="1"/>
      <charset val="186"/>
    </font>
    <font>
      <sz val="9.75"/>
      <color indexed="12"/>
      <name val="Times New Roman"/>
      <family val="1"/>
      <charset val="186"/>
    </font>
    <font>
      <sz val="9.75"/>
      <color indexed="18"/>
      <name val="Times New Roman"/>
      <family val="1"/>
      <charset val="186"/>
    </font>
    <font>
      <b/>
      <sz val="9.75"/>
      <color indexed="8"/>
      <name val="Times New Roman"/>
      <family val="1"/>
      <charset val="186"/>
    </font>
    <font>
      <b/>
      <sz val="11"/>
      <name val="11"/>
      <charset val="186"/>
    </font>
    <font>
      <b/>
      <sz val="10"/>
      <name val="MS Sans Serif"/>
      <charset val="186"/>
    </font>
    <font>
      <b/>
      <sz val="8"/>
      <color rgb="FF000000"/>
      <name val="Arial Baltic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 style="thin">
        <color indexed="23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FF0000"/>
      </left>
      <right style="double">
        <color indexed="10"/>
      </right>
      <top style="double">
        <color rgb="FFFF0000"/>
      </top>
      <bottom style="double">
        <color rgb="FFFF0000"/>
      </bottom>
      <diagonal/>
    </border>
    <border>
      <left style="double">
        <color indexed="10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medium">
        <color rgb="FFC0C0C0"/>
      </right>
      <top style="medium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0" fontId="6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wrapText="1"/>
    </xf>
    <xf numFmtId="0" fontId="9" fillId="0" borderId="0" xfId="0" applyFont="1"/>
    <xf numFmtId="2" fontId="9" fillId="0" borderId="0" xfId="0" applyNumberFormat="1" applyFont="1"/>
    <xf numFmtId="0" fontId="9" fillId="4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9" fillId="0" borderId="1" xfId="0" applyFont="1" applyBorder="1"/>
    <xf numFmtId="0" fontId="0" fillId="0" borderId="10" xfId="0" applyBorder="1"/>
    <xf numFmtId="0" fontId="0" fillId="0" borderId="8" xfId="0" applyBorder="1"/>
    <xf numFmtId="0" fontId="11" fillId="0" borderId="7" xfId="0" applyFont="1" applyBorder="1" applyAlignment="1">
      <alignment vertical="top" wrapText="1"/>
    </xf>
    <xf numFmtId="0" fontId="11" fillId="0" borderId="7" xfId="0" quotePrefix="1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quotePrefix="1" applyFont="1" applyAlignment="1">
      <alignment vertical="top" wrapText="1"/>
    </xf>
    <xf numFmtId="0" fontId="17" fillId="0" borderId="0" xfId="0" applyFont="1" applyAlignment="1">
      <alignment vertical="top"/>
    </xf>
    <xf numFmtId="0" fontId="17" fillId="0" borderId="9" xfId="0" applyFont="1" applyBorder="1" applyAlignment="1">
      <alignment vertical="top"/>
    </xf>
    <xf numFmtId="0" fontId="11" fillId="0" borderId="9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9" fontId="9" fillId="0" borderId="2" xfId="0" applyNumberFormat="1" applyFont="1" applyBorder="1"/>
    <xf numFmtId="170" fontId="9" fillId="0" borderId="3" xfId="1" applyNumberFormat="1" applyFont="1" applyFill="1" applyBorder="1" applyAlignment="1"/>
    <xf numFmtId="172" fontId="9" fillId="0" borderId="0" xfId="0" applyNumberFormat="1" applyFont="1"/>
    <xf numFmtId="173" fontId="9" fillId="0" borderId="0" xfId="1" applyNumberFormat="1" applyFont="1" applyFill="1" applyBorder="1" applyAlignment="1">
      <alignment horizontal="right"/>
    </xf>
    <xf numFmtId="168" fontId="6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horizontal="centerContinuous" vertical="top" wrapText="1"/>
    </xf>
    <xf numFmtId="0" fontId="6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/>
    </xf>
    <xf numFmtId="170" fontId="3" fillId="0" borderId="0" xfId="0" applyNumberFormat="1" applyFont="1" applyAlignment="1">
      <alignment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/>
    <xf numFmtId="164" fontId="11" fillId="0" borderId="0" xfId="0" applyNumberFormat="1" applyFont="1"/>
    <xf numFmtId="165" fontId="9" fillId="0" borderId="0" xfId="0" applyNumberFormat="1" applyFont="1"/>
    <xf numFmtId="49" fontId="3" fillId="0" borderId="0" xfId="0" applyNumberFormat="1" applyFont="1" applyAlignment="1">
      <alignment vertical="top" wrapText="1"/>
    </xf>
    <xf numFmtId="0" fontId="6" fillId="3" borderId="11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top" wrapText="1"/>
    </xf>
    <xf numFmtId="0" fontId="10" fillId="0" borderId="9" xfId="0" applyFont="1" applyBorder="1" applyAlignment="1">
      <alignment horizontal="right" vertical="top"/>
    </xf>
    <xf numFmtId="0" fontId="17" fillId="0" borderId="10" xfId="0" applyFont="1" applyBorder="1" applyAlignment="1">
      <alignment horizontal="right" vertical="top"/>
    </xf>
    <xf numFmtId="0" fontId="17" fillId="0" borderId="9" xfId="0" applyFont="1" applyBorder="1" applyAlignment="1">
      <alignment horizontal="right" vertical="top"/>
    </xf>
    <xf numFmtId="2" fontId="13" fillId="0" borderId="8" xfId="0" applyNumberFormat="1" applyFont="1" applyBorder="1"/>
    <xf numFmtId="171" fontId="14" fillId="2" borderId="9" xfId="0" applyNumberFormat="1" applyFont="1" applyFill="1" applyBorder="1"/>
    <xf numFmtId="2" fontId="13" fillId="0" borderId="9" xfId="0" applyNumberFormat="1" applyFont="1" applyBorder="1"/>
    <xf numFmtId="10" fontId="14" fillId="2" borderId="9" xfId="0" applyNumberFormat="1" applyFont="1" applyFill="1" applyBorder="1"/>
    <xf numFmtId="4" fontId="10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2" fontId="13" fillId="0" borderId="0" xfId="0" applyNumberFormat="1" applyFont="1"/>
    <xf numFmtId="2" fontId="12" fillId="0" borderId="0" xfId="0" applyNumberFormat="1" applyFont="1"/>
    <xf numFmtId="171" fontId="14" fillId="0" borderId="0" xfId="0" applyNumberFormat="1" applyFont="1"/>
    <xf numFmtId="10" fontId="14" fillId="0" borderId="0" xfId="0" applyNumberFormat="1" applyFont="1"/>
    <xf numFmtId="2" fontId="15" fillId="0" borderId="9" xfId="0" applyNumberFormat="1" applyFont="1" applyBorder="1"/>
    <xf numFmtId="9" fontId="14" fillId="2" borderId="9" xfId="0" applyNumberFormat="1" applyFont="1" applyFill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170" fontId="10" fillId="0" borderId="0" xfId="0" applyNumberFormat="1" applyFont="1"/>
    <xf numFmtId="0" fontId="10" fillId="0" borderId="0" xfId="0" applyFont="1" applyAlignment="1">
      <alignment horizontal="left" vertical="center"/>
    </xf>
    <xf numFmtId="0" fontId="10" fillId="0" borderId="0" xfId="0" applyFont="1"/>
    <xf numFmtId="2" fontId="15" fillId="0" borderId="0" xfId="0" applyNumberFormat="1" applyFont="1"/>
    <xf numFmtId="170" fontId="10" fillId="0" borderId="0" xfId="2" applyNumberFormat="1" applyFont="1" applyFill="1" applyBorder="1"/>
    <xf numFmtId="9" fontId="11" fillId="0" borderId="0" xfId="0" applyNumberFormat="1" applyFont="1" applyAlignment="1">
      <alignment horizontal="left"/>
    </xf>
    <xf numFmtId="9" fontId="14" fillId="0" borderId="0" xfId="0" applyNumberFormat="1" applyFont="1"/>
    <xf numFmtId="0" fontId="18" fillId="0" borderId="12" xfId="0" applyFont="1" applyBorder="1"/>
    <xf numFmtId="0" fontId="0" fillId="0" borderId="12" xfId="0" applyBorder="1"/>
    <xf numFmtId="0" fontId="17" fillId="0" borderId="12" xfId="0" applyFont="1" applyBorder="1" applyAlignment="1">
      <alignment horizontal="left" vertical="top"/>
    </xf>
    <xf numFmtId="0" fontId="10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right" vertical="top" wrapText="1"/>
    </xf>
    <xf numFmtId="0" fontId="10" fillId="0" borderId="12" xfId="0" applyFont="1" applyBorder="1" applyAlignment="1">
      <alignment vertical="top" wrapText="1"/>
    </xf>
    <xf numFmtId="4" fontId="10" fillId="0" borderId="12" xfId="0" applyNumberFormat="1" applyFont="1" applyBorder="1" applyAlignment="1">
      <alignment horizontal="right" vertical="top" wrapText="1"/>
    </xf>
    <xf numFmtId="0" fontId="10" fillId="0" borderId="12" xfId="0" applyFont="1" applyBorder="1" applyAlignment="1">
      <alignment horizontal="center" vertical="top"/>
    </xf>
    <xf numFmtId="0" fontId="10" fillId="0" borderId="12" xfId="0" applyFont="1" applyBorder="1" applyAlignment="1">
      <alignment horizontal="right" vertical="top"/>
    </xf>
    <xf numFmtId="0" fontId="17" fillId="0" borderId="12" xfId="0" applyFont="1" applyBorder="1" applyAlignment="1">
      <alignment vertical="top"/>
    </xf>
    <xf numFmtId="0" fontId="17" fillId="0" borderId="12" xfId="0" applyFont="1" applyBorder="1" applyAlignment="1">
      <alignment horizontal="right" vertical="top"/>
    </xf>
    <xf numFmtId="0" fontId="6" fillId="0" borderId="12" xfId="0" applyFont="1" applyBorder="1" applyAlignment="1">
      <alignment vertical="top"/>
    </xf>
    <xf numFmtId="0" fontId="16" fillId="0" borderId="12" xfId="0" applyFont="1" applyBorder="1"/>
    <xf numFmtId="2" fontId="13" fillId="0" borderId="12" xfId="0" applyNumberFormat="1" applyFont="1" applyBorder="1"/>
    <xf numFmtId="0" fontId="3" fillId="0" borderId="1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6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left"/>
    </xf>
    <xf numFmtId="0" fontId="0" fillId="0" borderId="12" xfId="0" applyBorder="1"/>
    <xf numFmtId="0" fontId="20" fillId="0" borderId="12" xfId="0" applyFont="1" applyBorder="1" applyAlignment="1">
      <alignment horizontal="left" vertical="top"/>
    </xf>
    <xf numFmtId="0" fontId="19" fillId="0" borderId="12" xfId="0" applyFont="1" applyBorder="1" applyAlignment="1">
      <alignment vertical="top"/>
    </xf>
    <xf numFmtId="0" fontId="11" fillId="0" borderId="12" xfId="0" applyFont="1" applyBorder="1" applyAlignment="1">
      <alignment horizontal="left"/>
    </xf>
  </cellXfs>
  <cellStyles count="3">
    <cellStyle name="Įprastas" xfId="0" builtinId="0"/>
    <cellStyle name="Kablelis" xfId="2" builtinId="3"/>
    <cellStyle name="Valiuta" xfId="1" builtinId="4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D597F-4470-4C40-855F-FF78C9D56A3B}">
  <sheetPr syncHorizontal="1" syncRef="E12">
    <outlinePr summaryBelow="0"/>
  </sheetPr>
  <dimension ref="A1:AZ85"/>
  <sheetViews>
    <sheetView showGridLines="0" showZeros="0" tabSelected="1" defaultGridColor="0" colorId="8" zoomScaleNormal="100" workbookViewId="0">
      <pane xSplit="4" ySplit="11" topLeftCell="E12" activePane="bottomRight" state="frozenSplit"/>
      <selection pane="topRight" activeCell="E1" sqref="E1"/>
      <selection pane="bottomLeft" activeCell="A11" sqref="A11"/>
      <selection pane="bottomRight" activeCell="D6" sqref="D6"/>
    </sheetView>
  </sheetViews>
  <sheetFormatPr defaultColWidth="9.140625" defaultRowHeight="12.75"/>
  <cols>
    <col min="1" max="1" width="4.7109375" style="1" customWidth="1"/>
    <col min="2" max="2" width="11.5703125" style="1" customWidth="1"/>
    <col min="3" max="3" width="36" style="1" customWidth="1"/>
    <col min="4" max="4" width="9.7109375" style="1" customWidth="1"/>
    <col min="5" max="5" width="0.140625" style="1" customWidth="1"/>
    <col min="6" max="6" width="19" style="1" customWidth="1"/>
    <col min="7" max="7" width="23.42578125" style="1" customWidth="1"/>
    <col min="8" max="8" width="19.28515625" style="1" customWidth="1"/>
    <col min="9" max="9" width="9.7109375" style="1" customWidth="1"/>
    <col min="10" max="10" width="11.85546875" style="1" customWidth="1"/>
    <col min="11" max="13" width="30.7109375" style="3" hidden="1" customWidth="1"/>
    <col min="14" max="14" width="10.7109375" style="3" hidden="1" customWidth="1"/>
    <col min="15" max="15" width="30.7109375" style="3" hidden="1" customWidth="1"/>
    <col min="16" max="40" width="9.140625" style="1" hidden="1" customWidth="1"/>
    <col min="41" max="41" width="57.7109375" style="1" hidden="1" customWidth="1"/>
    <col min="42" max="52" width="9.140625" style="1" hidden="1" customWidth="1"/>
    <col min="53" max="16384" width="9.140625" style="1"/>
  </cols>
  <sheetData>
    <row r="1" spans="1:41" ht="16.899999999999999" hidden="1" customHeight="1">
      <c r="A1" s="1">
        <v>0</v>
      </c>
      <c r="C1" s="2">
        <v>0</v>
      </c>
      <c r="D1" s="2" t="s">
        <v>0</v>
      </c>
      <c r="E1" s="2" t="s">
        <v>1</v>
      </c>
      <c r="F1" s="10">
        <v>1</v>
      </c>
      <c r="G1" s="1">
        <v>1</v>
      </c>
      <c r="H1" s="2"/>
      <c r="J1" s="2"/>
      <c r="K1" s="3">
        <v>1</v>
      </c>
      <c r="Z1" s="4"/>
    </row>
    <row r="2" spans="1:41" hidden="1">
      <c r="A2" s="2" t="s">
        <v>2</v>
      </c>
      <c r="B2" s="2"/>
      <c r="D2" s="4"/>
      <c r="F2" s="10">
        <v>1</v>
      </c>
      <c r="G2" s="10">
        <v>1</v>
      </c>
      <c r="H2" s="27"/>
      <c r="I2" s="27"/>
      <c r="J2" s="27"/>
      <c r="Z2" s="4"/>
    </row>
    <row r="3" spans="1:41" hidden="1">
      <c r="H3" s="15"/>
      <c r="I3" s="16"/>
      <c r="J3" s="16"/>
      <c r="Z3" s="4"/>
    </row>
    <row r="4" spans="1:41" ht="10.5" hidden="1" customHeight="1">
      <c r="H4" s="17"/>
      <c r="I4" s="28"/>
      <c r="J4" s="29"/>
      <c r="Z4" s="4"/>
    </row>
    <row r="5" spans="1:41" ht="11.25" hidden="1" customHeight="1">
      <c r="H5" s="12"/>
      <c r="I5" s="30"/>
      <c r="J5" s="31"/>
      <c r="Z5" s="4"/>
    </row>
    <row r="6" spans="1:41" s="5" customFormat="1" ht="39.75">
      <c r="C6" s="32" t="s">
        <v>11</v>
      </c>
      <c r="D6" s="88" t="s">
        <v>98</v>
      </c>
      <c r="K6" s="10"/>
      <c r="L6" s="10"/>
      <c r="M6" s="10"/>
      <c r="N6" s="10"/>
      <c r="O6" s="10"/>
      <c r="Z6" s="11"/>
    </row>
    <row r="7" spans="1:41" ht="13.5" thickBot="1">
      <c r="A7" s="33"/>
      <c r="B7" s="33"/>
      <c r="C7" s="34" t="s">
        <v>12</v>
      </c>
      <c r="D7" s="35"/>
      <c r="G7" s="36"/>
    </row>
    <row r="8" spans="1:41" ht="14.25" thickTop="1" thickBot="1">
      <c r="C8" s="34" t="s">
        <v>23</v>
      </c>
      <c r="F8" s="86" t="s">
        <v>105</v>
      </c>
      <c r="G8" s="8">
        <f ca="1">OFFSET($G$68,-1,0)</f>
        <v>0</v>
      </c>
      <c r="H8" s="37"/>
      <c r="I8" s="38"/>
      <c r="J8" s="38"/>
    </row>
    <row r="9" spans="1:41" ht="13.5" thickTop="1"/>
    <row r="10" spans="1:41" ht="13.5" thickBot="1">
      <c r="A10" s="85"/>
      <c r="B10" s="85"/>
      <c r="C10" s="85"/>
      <c r="D10" s="85"/>
      <c r="E10" s="85"/>
      <c r="F10" s="85"/>
      <c r="G10" s="89" t="s">
        <v>106</v>
      </c>
      <c r="H10" s="90"/>
    </row>
    <row r="11" spans="1:41" s="7" customFormat="1" ht="23.45" customHeight="1">
      <c r="A11" s="87" t="s">
        <v>99</v>
      </c>
      <c r="B11" s="87" t="s">
        <v>3</v>
      </c>
      <c r="C11" s="87" t="s">
        <v>100</v>
      </c>
      <c r="D11" s="87" t="s">
        <v>4</v>
      </c>
      <c r="E11" s="87" t="s">
        <v>5</v>
      </c>
      <c r="F11" s="87" t="s">
        <v>6</v>
      </c>
      <c r="G11" s="87" t="s">
        <v>101</v>
      </c>
      <c r="H11" s="87" t="s">
        <v>10</v>
      </c>
      <c r="I11" s="38"/>
      <c r="J11" s="38"/>
      <c r="K11" s="43" t="s">
        <v>7</v>
      </c>
      <c r="L11" s="9" t="s">
        <v>8</v>
      </c>
      <c r="M11" s="6"/>
      <c r="N11" s="9" t="s">
        <v>9</v>
      </c>
      <c r="O11" s="6"/>
    </row>
    <row r="12" spans="1:41" customFormat="1" ht="12.75" customHeight="1">
      <c r="A12" s="70"/>
      <c r="B12" s="70"/>
      <c r="C12" s="71"/>
      <c r="D12" s="71"/>
      <c r="E12" s="71"/>
      <c r="F12" s="71"/>
      <c r="G12" s="71"/>
      <c r="H12" s="71"/>
      <c r="K12" s="18"/>
    </row>
    <row r="13" spans="1:41" customFormat="1" ht="12.75" customHeight="1">
      <c r="A13" s="70"/>
      <c r="B13" s="70"/>
      <c r="C13" s="72" t="s">
        <v>102</v>
      </c>
      <c r="D13" s="71"/>
      <c r="E13" s="71"/>
      <c r="F13" s="71"/>
      <c r="G13" s="71"/>
      <c r="H13" s="71"/>
      <c r="K13" s="19"/>
      <c r="O13" t="s">
        <v>24</v>
      </c>
    </row>
    <row r="14" spans="1:41" customFormat="1" ht="38.25">
      <c r="A14" s="73">
        <v>1</v>
      </c>
      <c r="B14" s="73" t="s">
        <v>111</v>
      </c>
      <c r="C14" s="74" t="s">
        <v>25</v>
      </c>
      <c r="D14" s="73" t="s">
        <v>26</v>
      </c>
      <c r="E14" s="75"/>
      <c r="F14" s="76">
        <v>72</v>
      </c>
      <c r="G14" s="77"/>
      <c r="H14" s="77"/>
      <c r="I14" s="52"/>
      <c r="J14" s="52"/>
      <c r="K14" s="44" t="e">
        <f ca="1">TEXT(SUM(OFFSET(K14,1,0):#REF!),"0,00")</f>
        <v>#REF!</v>
      </c>
      <c r="L14" s="20">
        <v>7</v>
      </c>
      <c r="M14" s="20"/>
      <c r="N14" s="20"/>
      <c r="AO14" t="s">
        <v>58</v>
      </c>
    </row>
    <row r="15" spans="1:41" customFormat="1">
      <c r="A15" s="78">
        <v>2</v>
      </c>
      <c r="B15" s="78" t="s">
        <v>112</v>
      </c>
      <c r="C15" s="74" t="s">
        <v>31</v>
      </c>
      <c r="D15" s="73" t="s">
        <v>29</v>
      </c>
      <c r="E15" s="76"/>
      <c r="F15" s="76">
        <v>6.798</v>
      </c>
      <c r="G15" s="79"/>
      <c r="H15" s="79"/>
      <c r="I15" s="53"/>
      <c r="J15" s="53"/>
      <c r="K15" s="45" t="e">
        <f ca="1">TEXT(SUM(OFFSET(K15,1,0):#REF!),"0,00")</f>
        <v>#REF!</v>
      </c>
      <c r="L15" s="20"/>
      <c r="M15" s="22"/>
      <c r="N15" s="23"/>
      <c r="AO15" t="s">
        <v>59</v>
      </c>
    </row>
    <row r="16" spans="1:41" customFormat="1" ht="25.5">
      <c r="A16" s="73">
        <v>3</v>
      </c>
      <c r="B16" s="73" t="s">
        <v>113</v>
      </c>
      <c r="C16" s="74" t="s">
        <v>57</v>
      </c>
      <c r="D16" s="73" t="s">
        <v>30</v>
      </c>
      <c r="E16" s="75"/>
      <c r="F16" s="76">
        <v>56</v>
      </c>
      <c r="G16" s="77"/>
      <c r="H16" s="77"/>
      <c r="I16" s="52"/>
      <c r="J16" s="52"/>
      <c r="K16" s="44" t="e">
        <f ca="1">TEXT(SUM(OFFSET(K16,1,0):#REF!),"0,00")</f>
        <v>#REF!</v>
      </c>
      <c r="L16" s="20">
        <v>3</v>
      </c>
      <c r="M16" s="20"/>
      <c r="N16" s="21"/>
      <c r="AO16" t="s">
        <v>60</v>
      </c>
    </row>
    <row r="17" spans="1:41" customFormat="1" ht="25.5">
      <c r="A17" s="73">
        <v>4</v>
      </c>
      <c r="B17" s="73" t="s">
        <v>114</v>
      </c>
      <c r="C17" s="74" t="s">
        <v>92</v>
      </c>
      <c r="D17" s="73" t="s">
        <v>26</v>
      </c>
      <c r="E17" s="75"/>
      <c r="F17" s="76">
        <v>19</v>
      </c>
      <c r="G17" s="77"/>
      <c r="H17" s="77"/>
      <c r="I17" s="52"/>
      <c r="J17" s="52"/>
      <c r="K17" s="44" t="e">
        <f ca="1">TEXT(SUM(OFFSET(K17,1,0):#REF!),"0,00")</f>
        <v>#REF!</v>
      </c>
      <c r="L17" s="20">
        <v>4</v>
      </c>
      <c r="M17" s="20"/>
      <c r="N17" s="21"/>
      <c r="AO17" t="s">
        <v>61</v>
      </c>
    </row>
    <row r="18" spans="1:41" customFormat="1" ht="38.25">
      <c r="A18" s="73">
        <v>5</v>
      </c>
      <c r="B18" s="73" t="s">
        <v>115</v>
      </c>
      <c r="C18" s="74" t="s">
        <v>32</v>
      </c>
      <c r="D18" s="73" t="s">
        <v>33</v>
      </c>
      <c r="E18" s="75"/>
      <c r="F18" s="76">
        <v>3</v>
      </c>
      <c r="G18" s="77"/>
      <c r="H18" s="77"/>
      <c r="I18" s="52"/>
      <c r="J18" s="52"/>
      <c r="K18" s="44" t="e">
        <f ca="1">TEXT(SUM(OFFSET(K18,1,0):#REF!),"0,00")</f>
        <v>#REF!</v>
      </c>
      <c r="L18" s="20">
        <v>2</v>
      </c>
      <c r="M18" s="20"/>
      <c r="N18" s="21"/>
      <c r="AO18" t="s">
        <v>62</v>
      </c>
    </row>
    <row r="19" spans="1:41" customFormat="1" ht="25.5">
      <c r="A19" s="73">
        <v>6</v>
      </c>
      <c r="B19" s="73" t="s">
        <v>116</v>
      </c>
      <c r="C19" s="74" t="s">
        <v>34</v>
      </c>
      <c r="D19" s="73" t="s">
        <v>33</v>
      </c>
      <c r="E19" s="75"/>
      <c r="F19" s="76">
        <v>0.42</v>
      </c>
      <c r="G19" s="77"/>
      <c r="H19" s="77"/>
      <c r="I19" s="52"/>
      <c r="J19" s="52"/>
      <c r="K19" s="44" t="e">
        <f ca="1">TEXT(SUM(OFFSET(K19,1,0):#REF!),"0,00")</f>
        <v>#REF!</v>
      </c>
      <c r="L19" s="20">
        <v>5</v>
      </c>
      <c r="M19" s="20"/>
      <c r="N19" s="21"/>
      <c r="AO19" t="s">
        <v>63</v>
      </c>
    </row>
    <row r="20" spans="1:41" customFormat="1" ht="25.5">
      <c r="A20" s="73">
        <v>7</v>
      </c>
      <c r="B20" s="73" t="s">
        <v>117</v>
      </c>
      <c r="C20" s="74" t="s">
        <v>36</v>
      </c>
      <c r="D20" s="73" t="s">
        <v>35</v>
      </c>
      <c r="E20" s="75"/>
      <c r="F20" s="76">
        <v>1.05</v>
      </c>
      <c r="G20" s="77"/>
      <c r="H20" s="77"/>
      <c r="I20" s="52"/>
      <c r="J20" s="52"/>
      <c r="K20" s="44" t="e">
        <f ca="1">TEXT(SUM(OFFSET(K20,1,0):#REF!),"0,00")</f>
        <v>#REF!</v>
      </c>
      <c r="L20" s="20">
        <v>3</v>
      </c>
      <c r="M20" s="20"/>
      <c r="N20" s="21"/>
      <c r="AO20" t="s">
        <v>64</v>
      </c>
    </row>
    <row r="21" spans="1:41" customFormat="1">
      <c r="A21" s="73">
        <v>8</v>
      </c>
      <c r="B21" s="73" t="s">
        <v>118</v>
      </c>
      <c r="C21" s="74" t="s">
        <v>37</v>
      </c>
      <c r="D21" s="73" t="s">
        <v>27</v>
      </c>
      <c r="E21" s="75"/>
      <c r="F21" s="76">
        <v>39.9</v>
      </c>
      <c r="G21" s="77"/>
      <c r="H21" s="77"/>
      <c r="I21" s="52"/>
      <c r="J21" s="52"/>
      <c r="K21" s="44" t="e">
        <f ca="1">TEXT(SUM(OFFSET(K21,1,0):#REF!),"0,00")</f>
        <v>#REF!</v>
      </c>
      <c r="L21" s="20">
        <v>1</v>
      </c>
      <c r="M21" s="20"/>
      <c r="N21" s="21"/>
      <c r="AO21" t="s">
        <v>65</v>
      </c>
    </row>
    <row r="22" spans="1:41" customFormat="1">
      <c r="A22" s="78">
        <v>9</v>
      </c>
      <c r="B22" s="78">
        <v>120063</v>
      </c>
      <c r="C22" s="74" t="s">
        <v>28</v>
      </c>
      <c r="D22" s="73" t="s">
        <v>27</v>
      </c>
      <c r="E22" s="76"/>
      <c r="F22" s="76">
        <v>28.2</v>
      </c>
      <c r="G22" s="79"/>
      <c r="H22" s="79"/>
      <c r="I22" s="53"/>
      <c r="J22" s="53"/>
      <c r="K22" s="45" t="e">
        <f ca="1">TEXT(SUM(OFFSET(K22,1,0):#REF!),"0,00")</f>
        <v>#REF!</v>
      </c>
      <c r="L22" s="20"/>
      <c r="M22" s="22"/>
      <c r="N22" s="23"/>
      <c r="AO22" t="s">
        <v>66</v>
      </c>
    </row>
    <row r="23" spans="1:41" customFormat="1">
      <c r="A23" s="78">
        <v>10</v>
      </c>
      <c r="B23" s="78" t="s">
        <v>112</v>
      </c>
      <c r="C23" s="74" t="s">
        <v>42</v>
      </c>
      <c r="D23" s="73" t="s">
        <v>30</v>
      </c>
      <c r="E23" s="76"/>
      <c r="F23" s="76">
        <v>248</v>
      </c>
      <c r="G23" s="79"/>
      <c r="H23" s="79"/>
      <c r="I23" s="53"/>
      <c r="J23" s="53"/>
      <c r="K23" s="45" t="e">
        <f ca="1">TEXT(SUM(OFFSET(K23,1,0):#REF!),"0,00")</f>
        <v>#REF!</v>
      </c>
      <c r="L23" s="26"/>
      <c r="M23" s="22"/>
      <c r="N23" s="23"/>
      <c r="AO23" t="s">
        <v>67</v>
      </c>
    </row>
    <row r="24" spans="1:41" customFormat="1">
      <c r="A24" s="73">
        <v>11</v>
      </c>
      <c r="B24" s="73" t="s">
        <v>119</v>
      </c>
      <c r="C24" s="74" t="s">
        <v>38</v>
      </c>
      <c r="D24" s="73" t="s">
        <v>35</v>
      </c>
      <c r="E24" s="75"/>
      <c r="F24" s="76">
        <v>0.34599999999999997</v>
      </c>
      <c r="G24" s="77"/>
      <c r="H24" s="77"/>
      <c r="I24" s="52"/>
      <c r="J24" s="52"/>
      <c r="K24" s="44" t="e">
        <f ca="1">TEXT(SUM(OFFSET(K24,1,0):#REF!),"0,00")</f>
        <v>#REF!</v>
      </c>
      <c r="L24" s="20">
        <v>1</v>
      </c>
      <c r="M24" s="20"/>
      <c r="N24" s="21"/>
      <c r="AO24" t="s">
        <v>68</v>
      </c>
    </row>
    <row r="25" spans="1:41" customFormat="1">
      <c r="A25" s="73">
        <v>12</v>
      </c>
      <c r="B25" s="73" t="s">
        <v>120</v>
      </c>
      <c r="C25" s="74" t="s">
        <v>39</v>
      </c>
      <c r="D25" s="73" t="s">
        <v>35</v>
      </c>
      <c r="E25" s="75"/>
      <c r="F25" s="76">
        <v>0.68</v>
      </c>
      <c r="G25" s="77"/>
      <c r="H25" s="77"/>
      <c r="I25" s="52"/>
      <c r="J25" s="52"/>
      <c r="K25" s="44" t="e">
        <f ca="1">TEXT(SUM(OFFSET(K25,1,0):#REF!),"0,00")</f>
        <v>#REF!</v>
      </c>
      <c r="L25" s="20">
        <v>1</v>
      </c>
      <c r="M25" s="20"/>
      <c r="N25" s="21"/>
      <c r="AO25" t="s">
        <v>69</v>
      </c>
    </row>
    <row r="26" spans="1:41" s="24" customFormat="1" ht="12.75" customHeight="1">
      <c r="A26" s="80"/>
      <c r="B26" s="80"/>
      <c r="C26" s="80" t="s">
        <v>40</v>
      </c>
      <c r="D26" s="80"/>
      <c r="E26" s="80"/>
      <c r="F26" s="80"/>
      <c r="G26" s="81"/>
      <c r="H26" s="81"/>
      <c r="I26" s="54"/>
      <c r="J26" s="54"/>
      <c r="K26" s="46" t="e">
        <f ca="1">TEXT(SUM(K13:OFFSET(K26,-1,0)),"0,00")</f>
        <v>#REF!</v>
      </c>
      <c r="L26" s="25"/>
      <c r="O26" s="24" t="s">
        <v>41</v>
      </c>
    </row>
    <row r="27" spans="1:41" customFormat="1" ht="12.75" customHeight="1">
      <c r="A27" s="70"/>
      <c r="B27" s="70"/>
      <c r="C27" s="72" t="s">
        <v>103</v>
      </c>
      <c r="D27" s="71"/>
      <c r="E27" s="71"/>
      <c r="F27" s="71"/>
      <c r="G27" s="71"/>
      <c r="H27" s="71"/>
      <c r="K27" s="19"/>
      <c r="O27" t="s">
        <v>24</v>
      </c>
    </row>
    <row r="28" spans="1:41" customFormat="1" ht="25.5">
      <c r="A28" s="73">
        <v>13</v>
      </c>
      <c r="B28" s="73" t="s">
        <v>121</v>
      </c>
      <c r="C28" s="74" t="s">
        <v>93</v>
      </c>
      <c r="D28" s="73" t="s">
        <v>29</v>
      </c>
      <c r="E28" s="75"/>
      <c r="F28" s="76">
        <v>2.5</v>
      </c>
      <c r="G28" s="77"/>
      <c r="H28" s="77"/>
      <c r="I28" s="52"/>
      <c r="J28" s="52"/>
      <c r="K28" s="44" t="e">
        <f ca="1">TEXT(SUM(OFFSET(K28,1,0):#REF!),"0,00")</f>
        <v>#REF!</v>
      </c>
      <c r="L28" s="20">
        <v>1</v>
      </c>
      <c r="M28" s="20"/>
      <c r="N28" s="20"/>
      <c r="AO28" t="s">
        <v>70</v>
      </c>
    </row>
    <row r="29" spans="1:41" customFormat="1" ht="38.25">
      <c r="A29" s="73">
        <v>14</v>
      </c>
      <c r="B29" s="73" t="s">
        <v>122</v>
      </c>
      <c r="C29" s="74" t="s">
        <v>43</v>
      </c>
      <c r="D29" s="73" t="s">
        <v>35</v>
      </c>
      <c r="E29" s="75"/>
      <c r="F29" s="76">
        <v>4.5</v>
      </c>
      <c r="G29" s="77"/>
      <c r="H29" s="77"/>
      <c r="I29" s="52"/>
      <c r="J29" s="52"/>
      <c r="K29" s="44" t="e">
        <f ca="1">TEXT(SUM(OFFSET(K29,1,0):#REF!),"0,00")</f>
        <v>#REF!</v>
      </c>
      <c r="L29" s="20">
        <v>1</v>
      </c>
      <c r="M29" s="20"/>
      <c r="N29" s="21"/>
      <c r="AO29" t="s">
        <v>71</v>
      </c>
    </row>
    <row r="30" spans="1:41" customFormat="1" ht="51">
      <c r="A30" s="73">
        <v>15</v>
      </c>
      <c r="B30" s="73" t="s">
        <v>123</v>
      </c>
      <c r="C30" s="74" t="s">
        <v>44</v>
      </c>
      <c r="D30" s="73" t="s">
        <v>45</v>
      </c>
      <c r="E30" s="75"/>
      <c r="F30" s="76">
        <v>0.06</v>
      </c>
      <c r="G30" s="77"/>
      <c r="H30" s="77"/>
      <c r="I30" s="52"/>
      <c r="J30" s="52"/>
      <c r="K30" s="44" t="e">
        <f ca="1">TEXT(SUM(OFFSET(K30,1,0):#REF!),"0,00")</f>
        <v>#REF!</v>
      </c>
      <c r="L30" s="20">
        <v>2</v>
      </c>
      <c r="M30" s="20"/>
      <c r="N30" s="21"/>
      <c r="AO30" t="s">
        <v>72</v>
      </c>
    </row>
    <row r="31" spans="1:41" customFormat="1" ht="25.5">
      <c r="A31" s="73">
        <v>16</v>
      </c>
      <c r="B31" s="73" t="s">
        <v>124</v>
      </c>
      <c r="C31" s="74" t="s">
        <v>46</v>
      </c>
      <c r="D31" s="73" t="s">
        <v>33</v>
      </c>
      <c r="E31" s="75"/>
      <c r="F31" s="76">
        <v>0.5</v>
      </c>
      <c r="G31" s="77"/>
      <c r="H31" s="77"/>
      <c r="I31" s="52"/>
      <c r="J31" s="52"/>
      <c r="K31" s="44" t="e">
        <f ca="1">TEXT(SUM(OFFSET(K31,1,0):#REF!),"0,00")</f>
        <v>#REF!</v>
      </c>
      <c r="L31" s="20">
        <v>2</v>
      </c>
      <c r="M31" s="20"/>
      <c r="N31" s="21"/>
      <c r="AO31" t="s">
        <v>73</v>
      </c>
    </row>
    <row r="32" spans="1:41" customFormat="1" ht="38.25">
      <c r="A32" s="73">
        <v>17</v>
      </c>
      <c r="B32" s="73" t="s">
        <v>125</v>
      </c>
      <c r="C32" s="74" t="s">
        <v>47</v>
      </c>
      <c r="D32" s="73" t="s">
        <v>33</v>
      </c>
      <c r="E32" s="75"/>
      <c r="F32" s="76">
        <v>0.3</v>
      </c>
      <c r="G32" s="77"/>
      <c r="H32" s="77"/>
      <c r="I32" s="52"/>
      <c r="J32" s="52"/>
      <c r="K32" s="44" t="e">
        <f ca="1">TEXT(SUM(OFFSET(K32,1,0):#REF!),"0,00")</f>
        <v>#REF!</v>
      </c>
      <c r="L32" s="20">
        <v>4</v>
      </c>
      <c r="M32" s="20"/>
      <c r="N32" s="21"/>
      <c r="AO32" t="s">
        <v>74</v>
      </c>
    </row>
    <row r="33" spans="1:41" customFormat="1" ht="25.5">
      <c r="A33" s="73">
        <v>18</v>
      </c>
      <c r="B33" s="73" t="s">
        <v>126</v>
      </c>
      <c r="C33" s="74" t="s">
        <v>48</v>
      </c>
      <c r="D33" s="73" t="s">
        <v>33</v>
      </c>
      <c r="E33" s="75"/>
      <c r="F33" s="76">
        <v>0.2</v>
      </c>
      <c r="G33" s="77"/>
      <c r="H33" s="77"/>
      <c r="I33" s="52"/>
      <c r="J33" s="52"/>
      <c r="K33" s="44" t="e">
        <f ca="1">TEXT(SUM(OFFSET(K33,1,0):#REF!),"0,00")</f>
        <v>#REF!</v>
      </c>
      <c r="L33" s="20">
        <v>3</v>
      </c>
      <c r="M33" s="20"/>
      <c r="N33" s="21"/>
      <c r="AO33" t="s">
        <v>75</v>
      </c>
    </row>
    <row r="34" spans="1:41" s="24" customFormat="1" ht="12.75" customHeight="1">
      <c r="A34" s="80"/>
      <c r="B34" s="80"/>
      <c r="C34" s="80" t="s">
        <v>40</v>
      </c>
      <c r="D34" s="80"/>
      <c r="E34" s="80"/>
      <c r="F34" s="80"/>
      <c r="G34" s="81"/>
      <c r="H34" s="81"/>
      <c r="I34" s="54"/>
      <c r="J34" s="54"/>
      <c r="K34" s="46" t="e">
        <f ca="1">TEXT(SUM(K27:OFFSET(K34,-1,0)),"0,00")</f>
        <v>#REF!</v>
      </c>
      <c r="L34" s="25"/>
      <c r="O34" s="24" t="s">
        <v>41</v>
      </c>
    </row>
    <row r="35" spans="1:41" customFormat="1" ht="12.75" customHeight="1">
      <c r="A35" s="70"/>
      <c r="B35" s="70"/>
      <c r="C35" s="72" t="s">
        <v>104</v>
      </c>
      <c r="D35" s="71"/>
      <c r="E35" s="71"/>
      <c r="F35" s="71"/>
      <c r="G35" s="71"/>
      <c r="H35" s="71"/>
      <c r="K35" s="19"/>
      <c r="O35" t="s">
        <v>24</v>
      </c>
    </row>
    <row r="36" spans="1:41" customFormat="1" ht="25.5">
      <c r="A36" s="73">
        <v>19</v>
      </c>
      <c r="B36" s="73" t="s">
        <v>121</v>
      </c>
      <c r="C36" s="74" t="s">
        <v>94</v>
      </c>
      <c r="D36" s="73" t="s">
        <v>29</v>
      </c>
      <c r="E36" s="75"/>
      <c r="F36" s="76">
        <v>2.8</v>
      </c>
      <c r="G36" s="77"/>
      <c r="H36" s="77"/>
      <c r="I36" s="52"/>
      <c r="J36" s="52"/>
      <c r="K36" s="44" t="e">
        <f ca="1">TEXT(SUM(OFFSET(K36,1,0):#REF!),"0,00")</f>
        <v>#REF!</v>
      </c>
      <c r="L36" s="20">
        <v>1</v>
      </c>
      <c r="M36" s="20"/>
      <c r="N36" s="20"/>
      <c r="AO36" t="s">
        <v>76</v>
      </c>
    </row>
    <row r="37" spans="1:41" customFormat="1" ht="38.25">
      <c r="A37" s="73">
        <v>20</v>
      </c>
      <c r="B37" s="73" t="s">
        <v>122</v>
      </c>
      <c r="C37" s="74" t="s">
        <v>43</v>
      </c>
      <c r="D37" s="73" t="s">
        <v>35</v>
      </c>
      <c r="E37" s="75"/>
      <c r="F37" s="76">
        <v>5</v>
      </c>
      <c r="G37" s="77"/>
      <c r="H37" s="77"/>
      <c r="I37" s="52"/>
      <c r="J37" s="52"/>
      <c r="K37" s="44" t="e">
        <f ca="1">TEXT(SUM(OFFSET(K37,1,0):#REF!),"0,00")</f>
        <v>#REF!</v>
      </c>
      <c r="L37" s="20">
        <v>1</v>
      </c>
      <c r="M37" s="20"/>
      <c r="N37" s="21"/>
      <c r="AO37" t="s">
        <v>77</v>
      </c>
    </row>
    <row r="38" spans="1:41" customFormat="1" ht="51">
      <c r="A38" s="73">
        <v>21</v>
      </c>
      <c r="B38" s="73" t="s">
        <v>123</v>
      </c>
      <c r="C38" s="74" t="s">
        <v>44</v>
      </c>
      <c r="D38" s="73" t="s">
        <v>45</v>
      </c>
      <c r="E38" s="75"/>
      <c r="F38" s="76">
        <v>0.11</v>
      </c>
      <c r="G38" s="77"/>
      <c r="H38" s="77"/>
      <c r="I38" s="52"/>
      <c r="J38" s="52"/>
      <c r="K38" s="44" t="e">
        <f ca="1">TEXT(SUM(OFFSET(K38,1,0):#REF!),"0,00")</f>
        <v>#REF!</v>
      </c>
      <c r="L38" s="20">
        <v>2</v>
      </c>
      <c r="M38" s="20"/>
      <c r="N38" s="21"/>
      <c r="AO38" t="s">
        <v>78</v>
      </c>
    </row>
    <row r="39" spans="1:41" customFormat="1">
      <c r="A39" s="73">
        <v>22</v>
      </c>
      <c r="B39" s="73" t="s">
        <v>127</v>
      </c>
      <c r="C39" s="74" t="s">
        <v>95</v>
      </c>
      <c r="D39" s="73" t="s">
        <v>49</v>
      </c>
      <c r="E39" s="75"/>
      <c r="F39" s="76">
        <v>9.4</v>
      </c>
      <c r="G39" s="77"/>
      <c r="H39" s="77"/>
      <c r="I39" s="52"/>
      <c r="J39" s="52"/>
      <c r="K39" s="44" t="e">
        <f ca="1">TEXT(SUM(OFFSET(K39,1,0):#REF!),"0,00")</f>
        <v>#REF!</v>
      </c>
      <c r="L39" s="20">
        <v>2</v>
      </c>
      <c r="M39" s="20"/>
      <c r="N39" s="21"/>
      <c r="AO39" t="s">
        <v>79</v>
      </c>
    </row>
    <row r="40" spans="1:41" customFormat="1">
      <c r="A40" s="73">
        <v>23</v>
      </c>
      <c r="B40" s="73" t="s">
        <v>119</v>
      </c>
      <c r="C40" s="74" t="s">
        <v>38</v>
      </c>
      <c r="D40" s="73" t="s">
        <v>35</v>
      </c>
      <c r="E40" s="75"/>
      <c r="F40" s="76">
        <v>0.28799999999999998</v>
      </c>
      <c r="G40" s="77"/>
      <c r="H40" s="77"/>
      <c r="I40" s="52"/>
      <c r="J40" s="52"/>
      <c r="K40" s="44" t="e">
        <f ca="1">TEXT(SUM(OFFSET(K40,1,0):#REF!),"0,00")</f>
        <v>#REF!</v>
      </c>
      <c r="L40" s="20">
        <v>1</v>
      </c>
      <c r="M40" s="20"/>
      <c r="N40" s="21"/>
      <c r="AO40" t="s">
        <v>80</v>
      </c>
    </row>
    <row r="41" spans="1:41" customFormat="1">
      <c r="A41" s="73">
        <v>24</v>
      </c>
      <c r="B41" s="73" t="s">
        <v>128</v>
      </c>
      <c r="C41" s="74" t="s">
        <v>96</v>
      </c>
      <c r="D41" s="73" t="s">
        <v>29</v>
      </c>
      <c r="E41" s="75"/>
      <c r="F41" s="76">
        <v>1.833</v>
      </c>
      <c r="G41" s="77"/>
      <c r="H41" s="77"/>
      <c r="I41" s="52"/>
      <c r="J41" s="52"/>
      <c r="K41" s="44" t="e">
        <f ca="1">TEXT(SUM(OFFSET(K41,1,0):#REF!),"0,00")</f>
        <v>#REF!</v>
      </c>
      <c r="L41" s="20">
        <v>6</v>
      </c>
      <c r="M41" s="20"/>
      <c r="N41" s="21"/>
      <c r="AO41" t="s">
        <v>81</v>
      </c>
    </row>
    <row r="42" spans="1:41" customFormat="1">
      <c r="A42" s="78">
        <v>25</v>
      </c>
      <c r="B42" s="78" t="s">
        <v>112</v>
      </c>
      <c r="C42" s="74" t="s">
        <v>31</v>
      </c>
      <c r="D42" s="73" t="s">
        <v>29</v>
      </c>
      <c r="E42" s="76"/>
      <c r="F42" s="76">
        <v>1.833</v>
      </c>
      <c r="G42" s="79"/>
      <c r="H42" s="79"/>
      <c r="I42" s="53"/>
      <c r="J42" s="53"/>
      <c r="K42" s="45" t="e">
        <f ca="1">TEXT(SUM(OFFSET(K42,1,0):#REF!),"0,00")</f>
        <v>#REF!</v>
      </c>
      <c r="L42" s="20"/>
      <c r="M42" s="22"/>
      <c r="N42" s="23"/>
      <c r="AO42" t="s">
        <v>82</v>
      </c>
    </row>
    <row r="43" spans="1:41" customFormat="1" ht="38.25">
      <c r="A43" s="73">
        <v>26</v>
      </c>
      <c r="B43" s="73" t="s">
        <v>129</v>
      </c>
      <c r="C43" s="74" t="s">
        <v>32</v>
      </c>
      <c r="D43" s="73" t="s">
        <v>33</v>
      </c>
      <c r="E43" s="75"/>
      <c r="F43" s="76">
        <v>0.41</v>
      </c>
      <c r="G43" s="77"/>
      <c r="H43" s="77"/>
      <c r="I43" s="52"/>
      <c r="J43" s="52"/>
      <c r="K43" s="44" t="e">
        <f ca="1">TEXT(SUM(OFFSET(K43,1,0):#REF!),"0,00")</f>
        <v>#REF!</v>
      </c>
      <c r="L43" s="20">
        <v>2</v>
      </c>
      <c r="M43" s="20"/>
      <c r="N43" s="21"/>
      <c r="AO43" t="s">
        <v>83</v>
      </c>
    </row>
    <row r="44" spans="1:41" customFormat="1" ht="38.25">
      <c r="A44" s="73">
        <v>27</v>
      </c>
      <c r="B44" s="73" t="s">
        <v>125</v>
      </c>
      <c r="C44" s="74" t="s">
        <v>50</v>
      </c>
      <c r="D44" s="73" t="s">
        <v>33</v>
      </c>
      <c r="E44" s="75"/>
      <c r="F44" s="76">
        <v>0.3</v>
      </c>
      <c r="G44" s="77"/>
      <c r="H44" s="77"/>
      <c r="I44" s="52"/>
      <c r="J44" s="52"/>
      <c r="K44" s="44" t="e">
        <f ca="1">TEXT(SUM(OFFSET(K44,1,0):#REF!),"0,00")</f>
        <v>#REF!</v>
      </c>
      <c r="L44" s="20">
        <v>4</v>
      </c>
      <c r="M44" s="20"/>
      <c r="N44" s="21"/>
      <c r="AO44" t="s">
        <v>84</v>
      </c>
    </row>
    <row r="45" spans="1:41" customFormat="1" ht="25.5">
      <c r="A45" s="73">
        <v>28</v>
      </c>
      <c r="B45" s="73" t="s">
        <v>130</v>
      </c>
      <c r="C45" s="74" t="s">
        <v>51</v>
      </c>
      <c r="D45" s="73" t="s">
        <v>33</v>
      </c>
      <c r="E45" s="75"/>
      <c r="F45" s="76">
        <v>0.3</v>
      </c>
      <c r="G45" s="77"/>
      <c r="H45" s="77"/>
      <c r="I45" s="52"/>
      <c r="J45" s="52"/>
      <c r="K45" s="44" t="e">
        <f ca="1">TEXT(SUM(OFFSET(K45,1,0):#REF!),"0,00")</f>
        <v>#REF!</v>
      </c>
      <c r="L45" s="20">
        <v>3</v>
      </c>
      <c r="M45" s="20"/>
      <c r="N45" s="21"/>
      <c r="AO45" t="s">
        <v>85</v>
      </c>
    </row>
    <row r="46" spans="1:41" customFormat="1">
      <c r="A46" s="73">
        <v>29</v>
      </c>
      <c r="B46" s="73" t="s">
        <v>131</v>
      </c>
      <c r="C46" s="74" t="s">
        <v>97</v>
      </c>
      <c r="D46" s="73" t="s">
        <v>33</v>
      </c>
      <c r="E46" s="75"/>
      <c r="F46" s="76">
        <v>0.55000000000000004</v>
      </c>
      <c r="G46" s="77"/>
      <c r="H46" s="77"/>
      <c r="I46" s="52"/>
      <c r="J46" s="52"/>
      <c r="K46" s="44" t="e">
        <f ca="1">TEXT(SUM(OFFSET(K46,1,0):#REF!),"0,00")</f>
        <v>#REF!</v>
      </c>
      <c r="L46" s="20">
        <v>3</v>
      </c>
      <c r="M46" s="20"/>
      <c r="N46" s="21"/>
      <c r="AO46" t="s">
        <v>86</v>
      </c>
    </row>
    <row r="47" spans="1:41" customFormat="1" ht="25.5">
      <c r="A47" s="73">
        <v>30</v>
      </c>
      <c r="B47" s="73" t="s">
        <v>132</v>
      </c>
      <c r="C47" s="74" t="s">
        <v>52</v>
      </c>
      <c r="D47" s="73" t="s">
        <v>33</v>
      </c>
      <c r="E47" s="75"/>
      <c r="F47" s="76">
        <v>0.25</v>
      </c>
      <c r="G47" s="77"/>
      <c r="H47" s="77"/>
      <c r="I47" s="52"/>
      <c r="J47" s="52"/>
      <c r="K47" s="44" t="e">
        <f ca="1">TEXT(SUM(OFFSET(K47,1,0):#REF!),"0,00")</f>
        <v>#REF!</v>
      </c>
      <c r="L47" s="20">
        <v>4</v>
      </c>
      <c r="M47" s="20"/>
      <c r="N47" s="21"/>
      <c r="AO47" t="s">
        <v>87</v>
      </c>
    </row>
    <row r="48" spans="1:41" customFormat="1" ht="38.25">
      <c r="A48" s="73">
        <v>31</v>
      </c>
      <c r="B48" s="73" t="s">
        <v>133</v>
      </c>
      <c r="C48" s="74" t="s">
        <v>53</v>
      </c>
      <c r="D48" s="73" t="s">
        <v>33</v>
      </c>
      <c r="E48" s="75"/>
      <c r="F48" s="76">
        <v>0.25</v>
      </c>
      <c r="G48" s="77"/>
      <c r="H48" s="77"/>
      <c r="I48" s="52"/>
      <c r="J48" s="52"/>
      <c r="K48" s="44" t="e">
        <f ca="1">TEXT(SUM(OFFSET(K48,1,0):#REF!),"0,00")</f>
        <v>#REF!</v>
      </c>
      <c r="L48" s="20">
        <v>3</v>
      </c>
      <c r="M48" s="20"/>
      <c r="N48" s="21"/>
      <c r="AO48" t="s">
        <v>88</v>
      </c>
    </row>
    <row r="49" spans="1:41" customFormat="1">
      <c r="A49" s="73">
        <v>32</v>
      </c>
      <c r="B49" s="73" t="s">
        <v>134</v>
      </c>
      <c r="C49" s="74" t="s">
        <v>54</v>
      </c>
      <c r="D49" s="73" t="s">
        <v>33</v>
      </c>
      <c r="E49" s="75"/>
      <c r="F49" s="76">
        <v>0.19</v>
      </c>
      <c r="G49" s="77"/>
      <c r="H49" s="77"/>
      <c r="I49" s="52"/>
      <c r="J49" s="52"/>
      <c r="K49" s="44" t="e">
        <f ca="1">TEXT(SUM(OFFSET(K49,1,0):#REF!),"0,00")</f>
        <v>#REF!</v>
      </c>
      <c r="L49" s="20">
        <v>4</v>
      </c>
      <c r="M49" s="20"/>
      <c r="N49" s="21"/>
      <c r="AO49" t="s">
        <v>89</v>
      </c>
    </row>
    <row r="50" spans="1:41" customFormat="1">
      <c r="A50" s="73">
        <v>33</v>
      </c>
      <c r="B50" s="73" t="s">
        <v>135</v>
      </c>
      <c r="C50" s="74" t="s">
        <v>55</v>
      </c>
      <c r="D50" s="73" t="s">
        <v>27</v>
      </c>
      <c r="E50" s="75"/>
      <c r="F50" s="76">
        <v>3.6999999999999998E-2</v>
      </c>
      <c r="G50" s="77"/>
      <c r="H50" s="77"/>
      <c r="I50" s="52"/>
      <c r="J50" s="52"/>
      <c r="K50" s="44" t="e">
        <f ca="1">TEXT(SUM(OFFSET(K50,1,0):#REF!),"0,00")</f>
        <v>#REF!</v>
      </c>
      <c r="L50" s="20">
        <v>1</v>
      </c>
      <c r="M50" s="20"/>
      <c r="N50" s="21"/>
      <c r="AO50" t="s">
        <v>90</v>
      </c>
    </row>
    <row r="51" spans="1:41" customFormat="1">
      <c r="A51" s="73">
        <v>34</v>
      </c>
      <c r="B51" s="73" t="s">
        <v>136</v>
      </c>
      <c r="C51" s="74" t="s">
        <v>56</v>
      </c>
      <c r="D51" s="73" t="s">
        <v>35</v>
      </c>
      <c r="E51" s="75"/>
      <c r="F51" s="76">
        <v>0.04</v>
      </c>
      <c r="G51" s="77"/>
      <c r="H51" s="77"/>
      <c r="I51" s="52"/>
      <c r="J51" s="52"/>
      <c r="K51" s="44" t="e">
        <f ca="1">TEXT(SUM(OFFSET(K51,1,0):#REF!),"0,00")</f>
        <v>#REF!</v>
      </c>
      <c r="L51" s="20">
        <v>1</v>
      </c>
      <c r="M51" s="20"/>
      <c r="N51" s="21"/>
      <c r="AO51" t="s">
        <v>91</v>
      </c>
    </row>
    <row r="52" spans="1:41" s="24" customFormat="1" ht="12.75" customHeight="1">
      <c r="A52" s="80"/>
      <c r="B52" s="80"/>
      <c r="C52" s="82" t="s">
        <v>40</v>
      </c>
      <c r="D52" s="80"/>
      <c r="E52" s="80"/>
      <c r="F52" s="80"/>
      <c r="G52" s="81"/>
      <c r="H52" s="81"/>
      <c r="I52" s="54"/>
      <c r="J52" s="54"/>
      <c r="K52" s="47" t="e">
        <f ca="1">TEXT(SUM(K35:OFFSET(K52,-1,0)),"0,00")</f>
        <v>#REF!</v>
      </c>
      <c r="L52" s="25"/>
      <c r="O52" s="24" t="s">
        <v>41</v>
      </c>
    </row>
    <row r="53" spans="1:41" ht="15.75">
      <c r="A53" s="83"/>
      <c r="B53" s="83"/>
      <c r="C53" s="91" t="s">
        <v>109</v>
      </c>
      <c r="D53" s="92"/>
      <c r="E53" s="92"/>
      <c r="F53" s="92"/>
      <c r="G53" s="92"/>
      <c r="H53" s="84"/>
      <c r="I53" s="55"/>
      <c r="J53" s="55"/>
      <c r="K53" s="48"/>
      <c r="L53" s="12">
        <v>8</v>
      </c>
      <c r="M53" s="12"/>
      <c r="N53" s="12"/>
    </row>
    <row r="54" spans="1:41">
      <c r="A54" s="12"/>
      <c r="B54" s="12"/>
      <c r="C54" s="61"/>
      <c r="D54" s="39"/>
      <c r="E54" s="39"/>
      <c r="F54" s="62"/>
      <c r="G54" s="63"/>
      <c r="H54" s="57"/>
      <c r="I54" s="56"/>
      <c r="J54" s="56"/>
      <c r="K54" s="49"/>
      <c r="L54" s="12"/>
      <c r="M54" s="12"/>
      <c r="N54" s="12" t="s">
        <v>13</v>
      </c>
      <c r="P54" s="2"/>
      <c r="Q54" s="2"/>
      <c r="R54" s="2"/>
      <c r="S54" s="2"/>
    </row>
    <row r="55" spans="1:41" ht="15.75">
      <c r="A55" s="12"/>
      <c r="B55" s="12"/>
      <c r="C55" s="93" t="s">
        <v>107</v>
      </c>
      <c r="D55" s="93"/>
      <c r="E55" s="93"/>
      <c r="F55" s="95"/>
      <c r="G55" s="92"/>
      <c r="H55" s="92"/>
      <c r="I55" s="57"/>
      <c r="J55" s="56"/>
      <c r="K55" s="49"/>
      <c r="L55" s="13"/>
      <c r="M55" s="12"/>
      <c r="N55" s="13" t="s">
        <v>14</v>
      </c>
      <c r="P55" s="2"/>
      <c r="Q55" s="2"/>
      <c r="R55" s="2"/>
      <c r="S55" s="2"/>
    </row>
    <row r="56" spans="1:41" ht="15.75">
      <c r="A56" s="12"/>
      <c r="B56" s="12"/>
      <c r="C56" s="94" t="s">
        <v>108</v>
      </c>
      <c r="D56" s="94"/>
      <c r="E56" s="94"/>
      <c r="F56" s="95"/>
      <c r="G56" s="92"/>
      <c r="H56" s="92"/>
      <c r="I56" s="56"/>
      <c r="J56" s="57"/>
      <c r="K56" s="49"/>
      <c r="L56" s="13"/>
      <c r="M56" s="12"/>
      <c r="N56" s="13" t="s">
        <v>15</v>
      </c>
      <c r="P56" s="2"/>
      <c r="Q56" s="2"/>
      <c r="R56" s="2"/>
      <c r="S56" s="2"/>
    </row>
    <row r="57" spans="1:41">
      <c r="A57" s="12"/>
      <c r="B57" s="12"/>
      <c r="C57" s="64"/>
      <c r="D57" s="39"/>
      <c r="E57" s="39"/>
      <c r="F57" s="62"/>
      <c r="G57" s="63"/>
      <c r="H57" s="58"/>
      <c r="I57" s="56"/>
      <c r="J57" s="56"/>
      <c r="K57" s="49"/>
      <c r="L57" s="13"/>
      <c r="M57" s="12"/>
      <c r="N57" s="13" t="s">
        <v>16</v>
      </c>
      <c r="P57" s="2"/>
      <c r="Q57" s="2"/>
      <c r="R57" s="2"/>
      <c r="S57" s="2"/>
    </row>
    <row r="58" spans="1:41">
      <c r="A58" s="12"/>
      <c r="B58" s="12"/>
      <c r="C58" s="65"/>
      <c r="D58" s="39"/>
      <c r="E58" s="39"/>
      <c r="F58" s="62"/>
      <c r="G58" s="63"/>
      <c r="H58" s="55"/>
      <c r="I58" s="55"/>
      <c r="J58" s="55"/>
      <c r="K58" s="50"/>
      <c r="L58" s="13"/>
      <c r="M58" s="12"/>
      <c r="N58" s="13"/>
      <c r="P58" s="2"/>
      <c r="Q58" s="2"/>
      <c r="R58" s="2"/>
      <c r="S58" s="2"/>
    </row>
    <row r="59" spans="1:41">
      <c r="A59" s="12"/>
      <c r="B59" s="12"/>
      <c r="C59" s="64"/>
      <c r="D59" s="39"/>
      <c r="E59" s="39"/>
      <c r="F59" s="62"/>
      <c r="G59" s="63"/>
      <c r="H59" s="58"/>
      <c r="I59" s="58"/>
      <c r="J59" s="58"/>
      <c r="K59" s="51"/>
      <c r="L59" s="13"/>
      <c r="M59" s="12"/>
      <c r="N59" s="13" t="s">
        <v>17</v>
      </c>
      <c r="P59" s="2"/>
      <c r="Q59" s="2"/>
      <c r="R59" s="2"/>
      <c r="S59" s="2"/>
    </row>
    <row r="60" spans="1:41">
      <c r="A60" s="12"/>
      <c r="B60" s="12"/>
      <c r="C60" s="65" t="s">
        <v>110</v>
      </c>
      <c r="D60" s="39"/>
      <c r="E60" s="39"/>
      <c r="F60" s="62"/>
      <c r="G60" s="63"/>
      <c r="H60" s="55"/>
      <c r="I60" s="55"/>
      <c r="J60" s="55"/>
      <c r="K60" s="50"/>
      <c r="L60" s="12"/>
      <c r="M60" s="12"/>
      <c r="N60" s="12"/>
      <c r="P60" s="2"/>
      <c r="Q60" s="2"/>
      <c r="R60" s="2"/>
      <c r="S60" s="2"/>
    </row>
    <row r="61" spans="1:41">
      <c r="A61" s="12"/>
      <c r="B61" s="12"/>
      <c r="C61" s="65"/>
      <c r="D61" s="39"/>
      <c r="E61" s="39"/>
      <c r="F61" s="62"/>
      <c r="G61" s="63"/>
      <c r="H61" s="66"/>
      <c r="I61" s="66"/>
      <c r="J61" s="66"/>
      <c r="K61" s="59"/>
      <c r="L61" s="12"/>
      <c r="M61" s="12"/>
      <c r="N61" s="12" t="s">
        <v>18</v>
      </c>
      <c r="P61" s="2"/>
      <c r="Q61" s="2"/>
      <c r="R61" s="2"/>
      <c r="S61" s="2"/>
    </row>
    <row r="62" spans="1:41">
      <c r="A62" s="12"/>
      <c r="B62" s="12"/>
      <c r="C62" s="65"/>
      <c r="D62" s="39"/>
      <c r="E62" s="39"/>
      <c r="F62" s="62"/>
      <c r="G62" s="63"/>
      <c r="H62" s="55"/>
      <c r="I62" s="55"/>
      <c r="J62" s="55"/>
      <c r="K62" s="50"/>
      <c r="L62" s="12"/>
      <c r="M62" s="12"/>
      <c r="N62" s="12"/>
      <c r="P62" s="2"/>
      <c r="Q62" s="2"/>
      <c r="R62" s="2"/>
      <c r="S62" s="2"/>
    </row>
    <row r="63" spans="1:41">
      <c r="A63" s="12"/>
      <c r="B63" s="12"/>
      <c r="C63" s="39"/>
      <c r="D63" s="39"/>
      <c r="E63" s="39"/>
      <c r="F63" s="62"/>
      <c r="G63" s="63"/>
      <c r="H63" s="57"/>
      <c r="I63" s="56"/>
      <c r="J63" s="56"/>
      <c r="K63" s="50"/>
      <c r="L63" s="13"/>
      <c r="M63" s="12"/>
      <c r="N63" s="13" t="s">
        <v>19</v>
      </c>
      <c r="P63" s="2">
        <v>0.20899999999999999</v>
      </c>
      <c r="Q63" s="2"/>
      <c r="R63" s="2"/>
      <c r="S63" s="2"/>
    </row>
    <row r="64" spans="1:41">
      <c r="A64" s="12"/>
      <c r="B64" s="12"/>
      <c r="C64" s="64"/>
      <c r="D64" s="39"/>
      <c r="E64" s="39"/>
      <c r="F64" s="62"/>
      <c r="G64" s="63"/>
      <c r="H64" s="57"/>
      <c r="I64" s="57"/>
      <c r="J64" s="57"/>
      <c r="K64" s="60"/>
      <c r="L64" s="12"/>
      <c r="M64" s="12"/>
      <c r="N64" s="12" t="s">
        <v>20</v>
      </c>
      <c r="P64" s="2"/>
      <c r="Q64" s="2"/>
      <c r="R64" s="2"/>
      <c r="S64" s="2"/>
    </row>
    <row r="65" spans="1:14">
      <c r="A65" s="12"/>
      <c r="B65" s="12"/>
      <c r="C65" s="65"/>
      <c r="D65" s="39"/>
      <c r="E65" s="39"/>
      <c r="F65" s="62"/>
      <c r="G65" s="67"/>
      <c r="H65" s="55"/>
      <c r="I65" s="55"/>
      <c r="J65" s="55"/>
      <c r="K65" s="50"/>
      <c r="L65" s="12"/>
      <c r="M65" s="12"/>
      <c r="N65" s="12"/>
    </row>
    <row r="66" spans="1:14">
      <c r="A66" s="12"/>
      <c r="B66" s="12"/>
      <c r="C66" s="65"/>
      <c r="D66" s="68"/>
      <c r="E66" s="39"/>
      <c r="F66" s="62"/>
      <c r="G66" s="67"/>
      <c r="H66" s="69"/>
      <c r="I66" s="69"/>
      <c r="J66" s="69"/>
      <c r="K66" s="60"/>
      <c r="L66" s="12"/>
      <c r="M66" s="12"/>
      <c r="N66" s="12" t="s">
        <v>21</v>
      </c>
    </row>
    <row r="67" spans="1:14">
      <c r="A67" s="12"/>
      <c r="B67" s="12"/>
      <c r="C67" s="65"/>
      <c r="D67" s="39"/>
      <c r="E67" s="39"/>
      <c r="F67" s="39"/>
      <c r="G67" s="67"/>
      <c r="H67" s="55"/>
      <c r="I67" s="55"/>
      <c r="J67" s="55"/>
      <c r="K67" s="50"/>
      <c r="L67" s="14" t="s">
        <v>22</v>
      </c>
      <c r="M67" s="12"/>
      <c r="N67" s="12"/>
    </row>
    <row r="68" spans="1:14">
      <c r="A68" s="12"/>
      <c r="B68" s="12"/>
      <c r="C68" s="22"/>
      <c r="D68" s="69"/>
      <c r="E68" s="39"/>
      <c r="F68" s="39"/>
      <c r="G68" s="39"/>
      <c r="H68" s="39"/>
      <c r="I68" s="39"/>
      <c r="J68" s="39"/>
      <c r="K68" s="12"/>
      <c r="L68" s="12"/>
      <c r="M68" s="12"/>
      <c r="N68" s="12"/>
    </row>
    <row r="69" spans="1:14">
      <c r="A69" s="12"/>
      <c r="B69" s="12"/>
      <c r="C69" s="12"/>
      <c r="D69" s="12"/>
      <c r="E69" s="39"/>
      <c r="F69" s="39"/>
      <c r="G69" s="39"/>
      <c r="H69" s="39"/>
      <c r="I69" s="39"/>
      <c r="J69" s="39"/>
      <c r="K69" s="12"/>
      <c r="L69" s="12"/>
      <c r="M69" s="12"/>
      <c r="N69" s="12"/>
    </row>
    <row r="70" spans="1:14">
      <c r="A70" s="12"/>
      <c r="B70" s="12"/>
      <c r="C70" s="12"/>
      <c r="D70" s="39"/>
      <c r="E70" s="39"/>
      <c r="F70" s="40"/>
      <c r="G70" s="39"/>
      <c r="H70" s="39"/>
      <c r="I70" s="39"/>
      <c r="J70" s="39"/>
      <c r="K70" s="12"/>
      <c r="L70" s="12"/>
      <c r="M70" s="12"/>
      <c r="N70" s="12"/>
    </row>
    <row r="71" spans="1:14">
      <c r="A71" s="12"/>
      <c r="B71" s="12"/>
      <c r="C71" s="12"/>
      <c r="D71" s="12"/>
      <c r="E71" s="39"/>
      <c r="F71" s="39"/>
      <c r="G71" s="39"/>
      <c r="H71" s="39"/>
      <c r="I71" s="39"/>
      <c r="J71" s="39"/>
      <c r="K71" s="12"/>
      <c r="L71" s="12"/>
      <c r="M71" s="12"/>
      <c r="N71" s="12"/>
    </row>
    <row r="72" spans="1:14">
      <c r="A72" s="12"/>
      <c r="B72" s="12"/>
      <c r="C72" s="12"/>
      <c r="D72" s="12"/>
      <c r="E72" s="39"/>
      <c r="F72" s="39"/>
      <c r="G72" s="39"/>
      <c r="H72" s="39"/>
      <c r="I72" s="39"/>
      <c r="J72" s="39"/>
      <c r="K72" s="12"/>
      <c r="L72" s="12"/>
      <c r="M72" s="12"/>
      <c r="N72" s="12"/>
    </row>
    <row r="73" spans="1:14">
      <c r="A73" s="12"/>
      <c r="B73" s="12"/>
      <c r="C73" s="12"/>
      <c r="D73" s="12"/>
      <c r="E73" s="39"/>
      <c r="F73" s="39"/>
      <c r="G73" s="39"/>
      <c r="H73" s="39"/>
      <c r="I73" s="39"/>
      <c r="J73" s="39"/>
      <c r="K73" s="12"/>
      <c r="L73" s="12"/>
      <c r="M73" s="12"/>
      <c r="N73" s="12"/>
    </row>
    <row r="74" spans="1:14">
      <c r="A74" s="12"/>
      <c r="B74" s="12"/>
      <c r="C74" s="12"/>
      <c r="D74" s="12"/>
      <c r="E74" s="39"/>
      <c r="F74" s="39"/>
      <c r="G74" s="39"/>
      <c r="H74" s="39"/>
      <c r="I74" s="39"/>
      <c r="J74" s="39"/>
      <c r="K74" s="12"/>
      <c r="L74" s="12"/>
      <c r="M74" s="12"/>
      <c r="N74" s="12"/>
    </row>
    <row r="75" spans="1:14">
      <c r="A75" s="12"/>
      <c r="B75" s="12"/>
      <c r="C75" s="12"/>
      <c r="D75" s="12"/>
      <c r="E75" s="39"/>
      <c r="F75" s="39"/>
      <c r="G75" s="39"/>
      <c r="H75" s="39"/>
      <c r="I75" s="39"/>
      <c r="J75" s="39"/>
      <c r="K75" s="12"/>
      <c r="L75" s="12"/>
      <c r="M75" s="12"/>
      <c r="N75" s="12"/>
    </row>
    <row r="76" spans="1:14">
      <c r="A76" s="12"/>
      <c r="B76" s="12"/>
      <c r="C76" s="12"/>
      <c r="D76" s="12"/>
      <c r="E76" s="39"/>
      <c r="F76" s="39"/>
      <c r="G76" s="39"/>
      <c r="H76" s="39"/>
      <c r="I76" s="39"/>
      <c r="J76" s="39"/>
      <c r="K76" s="12"/>
      <c r="L76" s="12"/>
      <c r="M76" s="12"/>
      <c r="N76" s="12"/>
    </row>
    <row r="77" spans="1:14">
      <c r="A77" s="12"/>
      <c r="B77" s="12"/>
      <c r="C77" s="12"/>
      <c r="D77" s="12"/>
      <c r="E77" s="39"/>
      <c r="F77" s="39"/>
      <c r="G77" s="39"/>
      <c r="H77" s="39"/>
      <c r="I77" s="39"/>
      <c r="J77" s="39"/>
      <c r="K77" s="12"/>
      <c r="L77" s="12"/>
      <c r="M77" s="12"/>
      <c r="N77" s="12"/>
    </row>
    <row r="78" spans="1:14">
      <c r="A78" s="12"/>
      <c r="B78" s="12"/>
      <c r="C78" s="12"/>
      <c r="D78" s="12"/>
      <c r="E78" s="39"/>
      <c r="F78" s="39"/>
      <c r="G78" s="39"/>
      <c r="H78" s="39"/>
      <c r="I78" s="39"/>
      <c r="J78" s="39"/>
      <c r="K78" s="12"/>
      <c r="L78" s="12"/>
      <c r="M78" s="12"/>
      <c r="N78" s="12"/>
    </row>
    <row r="79" spans="1:14">
      <c r="A79" s="12"/>
      <c r="B79" s="12"/>
      <c r="C79" s="12"/>
      <c r="D79" s="12"/>
      <c r="E79" s="39"/>
      <c r="F79" s="39"/>
      <c r="G79" s="39"/>
      <c r="H79" s="39"/>
      <c r="I79" s="39"/>
      <c r="J79" s="39"/>
      <c r="K79" s="12"/>
      <c r="L79" s="12"/>
      <c r="M79" s="12"/>
      <c r="N79" s="12"/>
    </row>
    <row r="80" spans="1:14">
      <c r="A80" s="12"/>
      <c r="B80" s="12"/>
      <c r="C80" s="12"/>
      <c r="D80" s="12"/>
      <c r="E80" s="39"/>
      <c r="F80" s="39"/>
      <c r="G80" s="39"/>
      <c r="H80" s="39"/>
      <c r="I80" s="39"/>
      <c r="J80" s="39"/>
      <c r="K80" s="12"/>
      <c r="L80" s="12"/>
      <c r="M80" s="12"/>
      <c r="N80" s="12"/>
    </row>
    <row r="81" spans="1:14">
      <c r="A81" s="12"/>
      <c r="B81" s="12"/>
      <c r="C81" s="12"/>
      <c r="D81" s="12"/>
      <c r="E81" s="41"/>
      <c r="F81" s="12"/>
      <c r="G81" s="12"/>
      <c r="H81" s="12"/>
      <c r="I81" s="12"/>
      <c r="J81" s="12"/>
      <c r="K81" s="12"/>
      <c r="L81" s="12"/>
      <c r="M81" s="12"/>
      <c r="N81" s="12"/>
    </row>
    <row r="82" spans="1:1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5" spans="1:14">
      <c r="F85" s="42"/>
    </row>
  </sheetData>
  <mergeCells count="6">
    <mergeCell ref="G10:H10"/>
    <mergeCell ref="C53:G53"/>
    <mergeCell ref="C55:E55"/>
    <mergeCell ref="C56:E56"/>
    <mergeCell ref="F55:H55"/>
    <mergeCell ref="F56:H56"/>
  </mergeCells>
  <printOptions horizontalCentered="1"/>
  <pageMargins left="0.25" right="0.25" top="0.75" bottom="0.75" header="0.3" footer="0.3"/>
  <pageSetup paperSize="9" scale="75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8</vt:i4>
      </vt:variant>
    </vt:vector>
  </HeadingPairs>
  <TitlesOfParts>
    <vt:vector size="9" baseType="lpstr">
      <vt:lpstr>Žiniaraštis</vt:lpstr>
      <vt:lpstr>Žiniaraštis!_val1</vt:lpstr>
      <vt:lpstr>Žiniaraštis!_val2</vt:lpstr>
      <vt:lpstr>Žiniaraštis!Print_Area</vt:lpstr>
      <vt:lpstr>Žiniaraštis!Print_Titles</vt:lpstr>
      <vt:lpstr>Žiniaraštis!proc</vt:lpstr>
      <vt:lpstr>Žiniaraštis!S_P</vt:lpstr>
      <vt:lpstr>Žiniaraštis!S_P1</vt:lpstr>
      <vt:lpstr>Žiniaraštis!val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Žagarės RP</dc:creator>
  <dc:description>Kompleksas: Lyduvėnų piliakalnio, vadi...; Objektas: Tvarkomieji statybos darbai; Sąmata: Statiniai ir įranga</dc:description>
  <cp:lastModifiedBy>Vida Paulauskienė</cp:lastModifiedBy>
  <cp:lastPrinted>2025-09-13T06:42:16Z</cp:lastPrinted>
  <dcterms:created xsi:type="dcterms:W3CDTF">2005-10-29T11:48:08Z</dcterms:created>
  <dcterms:modified xsi:type="dcterms:W3CDTF">2025-09-15T10:06:31Z</dcterms:modified>
</cp:coreProperties>
</file>