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1. Supaprastinti ir tarptautiniai pirkimai\Tarptautiniai pirkimai (TP)\Medicininiai prietaisai ir reikmenys II\1. 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Q22" i="1" s="1"/>
  <c r="Q21" i="1" s="1"/>
  <c r="O103" i="1" l="1"/>
  <c r="Q103" i="1" s="1"/>
  <c r="O104" i="1"/>
  <c r="Q104" i="1" s="1"/>
  <c r="O105" i="1"/>
  <c r="Q105" i="1" s="1"/>
  <c r="O102" i="1"/>
  <c r="Q102" i="1" s="1"/>
  <c r="O101" i="1"/>
  <c r="Q101" i="1" s="1"/>
  <c r="O100" i="1"/>
  <c r="Q100" i="1" s="1"/>
  <c r="O99" i="1"/>
  <c r="Q99" i="1" s="1"/>
  <c r="O98" i="1"/>
  <c r="Q98" i="1" s="1"/>
  <c r="O65" i="1"/>
  <c r="Q65" i="1" s="1"/>
  <c r="O66" i="1"/>
  <c r="Q66" i="1" s="1"/>
  <c r="O67" i="1"/>
  <c r="Q67" i="1" s="1"/>
  <c r="O68" i="1"/>
  <c r="Q68" i="1" s="1"/>
  <c r="O69" i="1"/>
  <c r="Q69" i="1" s="1"/>
  <c r="O70" i="1"/>
  <c r="Q70" i="1" s="1"/>
  <c r="O72" i="1"/>
  <c r="Q72" i="1" s="1"/>
  <c r="O73" i="1"/>
  <c r="Q73" i="1" s="1"/>
  <c r="O74" i="1"/>
  <c r="Q74" i="1" s="1"/>
  <c r="O75" i="1"/>
  <c r="Q75" i="1" s="1"/>
  <c r="O76" i="1"/>
  <c r="Q76" i="1" s="1"/>
  <c r="O77" i="1"/>
  <c r="Q77" i="1" s="1"/>
  <c r="O78" i="1"/>
  <c r="Q78" i="1" s="1"/>
  <c r="O79" i="1"/>
  <c r="Q79" i="1" s="1"/>
  <c r="O80" i="1"/>
  <c r="Q80" i="1" s="1"/>
  <c r="O81" i="1"/>
  <c r="Q81" i="1" s="1"/>
  <c r="O82" i="1"/>
  <c r="Q82" i="1" s="1"/>
  <c r="O83" i="1"/>
  <c r="Q83" i="1" s="1"/>
  <c r="O84" i="1"/>
  <c r="Q84" i="1" s="1"/>
  <c r="O85" i="1"/>
  <c r="Q85" i="1" s="1"/>
  <c r="O86" i="1"/>
  <c r="Q86" i="1" s="1"/>
  <c r="O87" i="1"/>
  <c r="Q87" i="1" s="1"/>
  <c r="O88" i="1"/>
  <c r="Q88" i="1" s="1"/>
  <c r="O89" i="1"/>
  <c r="Q89" i="1" s="1"/>
  <c r="O90" i="1"/>
  <c r="Q90" i="1" s="1"/>
  <c r="O91" i="1"/>
  <c r="Q91" i="1" s="1"/>
  <c r="O92" i="1"/>
  <c r="Q92" i="1" s="1"/>
  <c r="O93" i="1"/>
  <c r="Q93" i="1" s="1"/>
  <c r="O94" i="1"/>
  <c r="Q94" i="1" s="1"/>
  <c r="O95" i="1"/>
  <c r="Q95" i="1" s="1"/>
  <c r="O96" i="1"/>
  <c r="Q96" i="1" s="1"/>
  <c r="O63" i="1"/>
  <c r="Q63" i="1" s="1"/>
  <c r="O64" i="1"/>
  <c r="Q64" i="1" s="1"/>
  <c r="O62" i="1"/>
  <c r="Q62" i="1" s="1"/>
  <c r="O61" i="1"/>
  <c r="Q61" i="1" s="1"/>
  <c r="O60" i="1"/>
  <c r="Q60" i="1" s="1"/>
  <c r="O57" i="1"/>
  <c r="Q57" i="1" s="1"/>
  <c r="O58" i="1"/>
  <c r="Q58" i="1" s="1"/>
  <c r="O56" i="1"/>
  <c r="Q56" i="1" s="1"/>
  <c r="O55" i="1"/>
  <c r="Q55" i="1" s="1"/>
  <c r="O54" i="1"/>
  <c r="Q54" i="1" s="1"/>
  <c r="O52" i="1"/>
  <c r="Q52" i="1" s="1"/>
  <c r="O46" i="1"/>
  <c r="Q46" i="1" s="1"/>
  <c r="O32" i="1"/>
  <c r="Q32" i="1" s="1"/>
  <c r="O33" i="1"/>
  <c r="Q33" i="1" s="1"/>
  <c r="O34" i="1"/>
  <c r="Q34" i="1" s="1"/>
  <c r="O35" i="1"/>
  <c r="Q35" i="1" s="1"/>
  <c r="O36" i="1"/>
  <c r="Q36" i="1" s="1"/>
  <c r="O37" i="1"/>
  <c r="Q37" i="1" s="1"/>
  <c r="O38" i="1"/>
  <c r="Q38" i="1" s="1"/>
  <c r="O39" i="1"/>
  <c r="Q39" i="1" s="1"/>
  <c r="O40" i="1"/>
  <c r="Q40" i="1" s="1"/>
  <c r="O41" i="1"/>
  <c r="Q41" i="1" s="1"/>
  <c r="O42" i="1"/>
  <c r="Q42" i="1" s="1"/>
  <c r="O31" i="1"/>
  <c r="Q31" i="1" s="1"/>
  <c r="O30" i="1"/>
  <c r="Q30" i="1" s="1"/>
  <c r="O26" i="1"/>
  <c r="Q26" i="1" s="1"/>
  <c r="O27" i="1"/>
  <c r="Q27" i="1" s="1"/>
  <c r="O28" i="1"/>
  <c r="Q28" i="1" s="1"/>
  <c r="O25" i="1"/>
  <c r="Q25" i="1" s="1"/>
  <c r="O20" i="1"/>
  <c r="Q20" i="1" s="1"/>
  <c r="O23" i="1"/>
  <c r="Q23" i="1" s="1"/>
  <c r="O19" i="1"/>
  <c r="Q19" i="1" s="1"/>
  <c r="O17" i="1"/>
  <c r="Q17" i="1" s="1"/>
  <c r="Q97" i="1" l="1"/>
  <c r="Q59" i="1"/>
  <c r="Q53" i="1"/>
  <c r="Q29" i="1"/>
  <c r="Q24" i="1"/>
  <c r="Q18" i="1"/>
  <c r="Q71" i="1" l="1"/>
</calcChain>
</file>

<file path=xl/sharedStrings.xml><?xml version="1.0" encoding="utf-8"?>
<sst xmlns="http://schemas.openxmlformats.org/spreadsheetml/2006/main" count="398" uniqueCount="241">
  <si>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</si>
  <si>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</si>
  <si>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</si>
  <si>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</si>
  <si>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</si>
  <si>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</si>
  <si>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</si>
  <si>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</si>
  <si>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</si>
  <si>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</si>
  <si>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</si>
  <si>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</si>
  <si>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</si>
  <si>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</si>
  <si>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</si>
  <si>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Informaciniai lipdukų rulonėliai vaistinių medžiagų žymėjimui</t>
  </si>
  <si>
    <t>Informaciniai lipdukų rulonėliai vaistinių medžiagų žymėjimui (be vaisto pavadinimo)</t>
  </si>
  <si>
    <t>33123200-0</t>
  </si>
  <si>
    <t>33141320-9</t>
  </si>
  <si>
    <t>Pildo tiekėjas</t>
  </si>
  <si>
    <t>kompl.</t>
  </si>
  <si>
    <t>33191000-5</t>
  </si>
  <si>
    <t>Adatkotis</t>
  </si>
  <si>
    <t>33172200-8</t>
  </si>
  <si>
    <t>33162000-3</t>
  </si>
  <si>
    <t>Rotorius</t>
  </si>
  <si>
    <t>Chirurginis šaukštelis Hemingway 2 apatiniam žandikauliui</t>
  </si>
  <si>
    <t>33130000-0</t>
  </si>
  <si>
    <t xml:space="preserve">Chirurginis šaukštelis </t>
  </si>
  <si>
    <t>Chirurginis šaukštelis Hemingway 3 apatiniam žandikauliui</t>
  </si>
  <si>
    <t>Silikoninės poliravimo gumytės</t>
  </si>
  <si>
    <t>Odontologijos zondai</t>
  </si>
  <si>
    <t>Grąžteliai liepsnelės formos</t>
  </si>
  <si>
    <t>Poliravimo akmenukai liepsnelės formos</t>
  </si>
  <si>
    <t>Greitaeigis mikrovariklinis antgalis su mėlyna juostele (kampinis)</t>
  </si>
  <si>
    <t>Mentelė plombos maišymui</t>
  </si>
  <si>
    <t>Grąžteliai deimantiniai</t>
  </si>
  <si>
    <t>Odontologinių didinančių veidrodėlių galvutės N4</t>
  </si>
  <si>
    <t>Žandikaulio laikikliai silikoniniai žalios spalvos</t>
  </si>
  <si>
    <t>Žirklutės lenktos</t>
  </si>
  <si>
    <t>Skersmuo 22-24 mm</t>
  </si>
  <si>
    <t>Ilgis 12 cm (+/- 1 cm); 
ašmenų ilgis 3 cm (+/- 1 cm).</t>
  </si>
  <si>
    <t>Belaidė pakraunama LED tipo lempa</t>
  </si>
  <si>
    <t>Šviesos terapijos prietaisas BIOPTRON MEDALL</t>
  </si>
  <si>
    <t xml:space="preserve">EEG elektrodai tyrimui atlikti </t>
  </si>
  <si>
    <t>Bangos ilgis:</t>
  </si>
  <si>
    <t>420-480 nm</t>
  </si>
  <si>
    <t>Darbo laikas:</t>
  </si>
  <si>
    <t>5s, 10s, 15s, 20s</t>
  </si>
  <si>
    <t>Šviesos intensyvumas:</t>
  </si>
  <si>
    <r>
      <t>ne mažiau 1500 mW/cm</t>
    </r>
    <r>
      <rPr>
        <vertAlign val="superscript"/>
        <sz val="10"/>
        <color theme="1"/>
        <rFont val="Times New Roman"/>
        <family val="1"/>
        <charset val="186"/>
      </rPr>
      <t>2</t>
    </r>
  </si>
  <si>
    <t>33155000-1</t>
  </si>
  <si>
    <t>dežutė</t>
  </si>
  <si>
    <t>Skalpelio kotelis</t>
  </si>
  <si>
    <t>Ligatūrinis spaustukas</t>
  </si>
  <si>
    <t>Volkmann tipo kablys</t>
  </si>
  <si>
    <t>Stille tipo osteotomas</t>
  </si>
  <si>
    <t>Lambotte tipo osteotomas</t>
  </si>
  <si>
    <t>Williger tipo kaulinė kiuretė</t>
  </si>
  <si>
    <t>Jacobson tipo kaulinė kiuretė</t>
  </si>
  <si>
    <t>Volkmann tipo kaulinė kiuretė</t>
  </si>
  <si>
    <t>Farabeuf-Collin tipo raspatorius</t>
  </si>
  <si>
    <t>Liston tipo kaulų kirpimo žnyplės</t>
  </si>
  <si>
    <t>Viela tonzilių žnyplėms</t>
  </si>
  <si>
    <t>Gerklų veidrodėlis su fiksuota rankena</t>
  </si>
  <si>
    <t>Gerklų veidrodėlis be rankenos</t>
  </si>
  <si>
    <t>Metalinis indelis tirpalams</t>
  </si>
  <si>
    <t>Vientiso 10 +/- 1 mm pločio, bendras instrumento ilgis 240 +/- 2 mm</t>
  </si>
  <si>
    <t>Vientiso 15 +/- 1 mm pločio, bendras instrumento ilgis 240 +/- 2 mm</t>
  </si>
  <si>
    <t>Vientiso 18 +/- 1 mm pločio, bendras instrumento ilgis 240 +/- 2 mm</t>
  </si>
  <si>
    <t>Ovali, dvipusė 3,2 +/-0,1 mm ir 4,2 +/- 0,1 mm, bendras instrumento ilgis 140 +/- 2 mm</t>
  </si>
  <si>
    <t>Ovali, dvipusė 2,5 +/-0,1 mm ir 3,0 +/- 0,1 mm, bendras instrumento ilgis 140 +/- 2 mm</t>
  </si>
  <si>
    <t>Ovali, dvipusė 6,1 +/-0,1 mm ir 7,2 +/- 0,1 mm, bendras instrumento ilgis 125 +/- 2 mm</t>
  </si>
  <si>
    <t>Darbinė dalis tiesi 11 +/- 1 mm pločio, bendras instrumento ilgis 155 +/- 2 mm</t>
  </si>
  <si>
    <t>Darbinė dalis lenkta 11 +/- 1 mm pločio, bendras instrumento ilgis 155 +/- 2 mm</t>
  </si>
  <si>
    <t>Darbinė dalis tiesi su seracija 12,5 +/- 1 mm pločio, rankena tuščiavidurė, bendras instrumento ilgis 155 +/- 2 mm</t>
  </si>
  <si>
    <t>Darbinė dalis lenkta su seracija 12,5 +/- 1 mm pločio, rankena tuščiavidurė, bendras instrumento ilgis 155 +/- 2 mm</t>
  </si>
  <si>
    <t>Daugkartinio naudojimo satūracijos stebėjimo daviklis</t>
  </si>
  <si>
    <t>Vienkartinio naudojimo satūracijos stebėjimo daviklis</t>
  </si>
  <si>
    <t>rulonėlis</t>
  </si>
  <si>
    <t>33162200-5</t>
  </si>
  <si>
    <t>Siurbimo žarna</t>
  </si>
  <si>
    <t xml:space="preserve">Plona siurbimo žarna. </t>
  </si>
  <si>
    <t xml:space="preserve">Stora siurbimo žarna. </t>
  </si>
  <si>
    <t>Geltonos spalvos</t>
  </si>
  <si>
    <t>Baltos spalvos</t>
  </si>
  <si>
    <t>33141411-4</t>
  </si>
  <si>
    <t>Rankinis manometras</t>
  </si>
  <si>
    <t>38423000-6</t>
  </si>
  <si>
    <t>30179000-4</t>
  </si>
  <si>
    <t>180 +/- 2 mm ilgio.</t>
  </si>
  <si>
    <t>Preparavimo žirklės</t>
  </si>
  <si>
    <t>Koronarinės žirklės</t>
  </si>
  <si>
    <t>Kraujagyslių žirklės</t>
  </si>
  <si>
    <t>Pincetas</t>
  </si>
  <si>
    <t>Hemostatinis spaustukas</t>
  </si>
  <si>
    <t>bendras instrumento ilgis 125 +/- 2 mm</t>
  </si>
  <si>
    <r>
      <t xml:space="preserve"> lenktos 45</t>
    </r>
    <r>
      <rPr>
        <vertAlign val="superscript"/>
        <sz val="10"/>
        <rFont val="Times New Roman"/>
        <family val="1"/>
        <charset val="186"/>
      </rPr>
      <t xml:space="preserve">o </t>
    </r>
    <r>
      <rPr>
        <sz val="10"/>
        <rFont val="Times New Roman"/>
        <family val="1"/>
        <charset val="186"/>
      </rPr>
      <t>kampu, darbinė dalis 20 +/- 2 mm ilgio, bendras instrumento ilgis 160 +/- 2 mm</t>
    </r>
  </si>
  <si>
    <r>
      <t xml:space="preserve"> lenktos 45</t>
    </r>
    <r>
      <rPr>
        <vertAlign val="superscript"/>
        <sz val="10"/>
        <rFont val="Times New Roman"/>
        <family val="1"/>
        <charset val="186"/>
      </rPr>
      <t xml:space="preserve">o </t>
    </r>
    <r>
      <rPr>
        <sz val="10"/>
        <rFont val="Times New Roman"/>
        <family val="1"/>
        <charset val="186"/>
      </rPr>
      <t>kampu, darbinė dalis 15 +/- 2 mm ilgio, bendras instrumento ilgis 140 +/- 2 mm</t>
    </r>
  </si>
  <si>
    <t xml:space="preserve">Hemostatinis spaustukas </t>
  </si>
  <si>
    <t>Disekcinis ligatūrinis spaustukas</t>
  </si>
  <si>
    <t>19.1</t>
  </si>
  <si>
    <t>19.2</t>
  </si>
  <si>
    <t>2.2</t>
  </si>
  <si>
    <t>8 -10 mm diametro, 120-140 cm ilgio, paauksuoti</t>
  </si>
  <si>
    <t>Parametrai:</t>
  </si>
  <si>
    <t>1. Kompozito užbaigimui ir poliravimui.
2. Daugkartinės (kriaušės formos), tinkantys kampiniam antgaliui.</t>
  </si>
  <si>
    <t>1. Skirtas įstatyti grąžteliams poliravimo gumytėms bei šlifavimo akmenukams.
2. Pagaminta iš nerūdijančio plieno, daugkartinio naudojimo. 
3. Turi būti žymima CE ženklu.</t>
  </si>
  <si>
    <t>Pilnai pakrautos baterijos pakanka daugiau kaip 400 darbo ciklų po 10s.</t>
  </si>
  <si>
    <t xml:space="preserve"> tinkantis 18-36 dydžio ašmenims, bendras ilgis 135 +/- 2 mm</t>
  </si>
  <si>
    <t>tinkantis 10-17 dydžio ašmenims, sugraduotas ne mažiau kaip iki 6 cm, bendras ilgis 120 +/- 2 mm</t>
  </si>
  <si>
    <t>tiesus 120 +/- 2 mm ilgio</t>
  </si>
  <si>
    <t xml:space="preserve"> tiesus su 1:2 dantukais, 120 +/- 2 mm ilgio</t>
  </si>
  <si>
    <t>Mini-Adson tipas arba lygiavertis</t>
  </si>
  <si>
    <t>Adson tipas arba lygiavertis</t>
  </si>
  <si>
    <t>bendras instrumento ilgis 120 +/- 2 mm</t>
  </si>
  <si>
    <t xml:space="preserve"> bendras instrumento ilgis 125 +/- 2 mm</t>
  </si>
  <si>
    <t xml:space="preserve">1. Halsted-Mosquito tipas arba lygiavertis.
2. Tiesus.
3. Rankenos su užraktu.
4. Pagamintas iš nerūdijančio plieno.
5. Skirtas daugkartiniam naudojimui. 
6. Tinkamas plovimui automatinėse instrumentų plovimo-dezinfekavimo mašinose ir autoklavavimui. 
7. Garantija ne trumpesnė kaip 24 mėn. 
8. Turi būti žymima CE ženklu.
9.  Paprašius būtina pristatyti pavyzdžius kokybės įvertinimui. </t>
  </si>
  <si>
    <t xml:space="preserve"> bendras instrumento ilgis 120 +/- 2 mm</t>
  </si>
  <si>
    <t xml:space="preserve">  bendras instrumento ilgis 220 +/- 2 mm</t>
  </si>
  <si>
    <t xml:space="preserve"> 215 +/- 2 mm ilgio</t>
  </si>
  <si>
    <t xml:space="preserve"> bendras instrumento ilgis 185 +/- 2 mm</t>
  </si>
  <si>
    <t xml:space="preserve"> bendras instrumento ilgis 160 +/- 2 mm</t>
  </si>
  <si>
    <t xml:space="preserve"> bendras instrumento ilgis 240 +/- 2 mm</t>
  </si>
  <si>
    <t xml:space="preserve">1. Dietrich-Hegemann tipas arba lygiavertis.
2. Pagamintos iš nerūdijančio plieno.
3. Skirtas daugkartiniam naudojimui. 
4. Tinkamas plovimui automatinėse instrumentų plovimo-dezinfekavimo mašinose ir autoklavavimui. 
5. Garantija ne trumpesnė kaip 24 mėn. 
6. Turi būti žymima CE ženklu.
7.  Paprašius būtina pristatyti pavyzdžius kokybės įvertinimui. </t>
  </si>
  <si>
    <t xml:space="preserve"> 12 +/- 1 mm pločio, bendras instrumento ilgis 205 +/- 2 mm</t>
  </si>
  <si>
    <t xml:space="preserve"> 15 +/- 1 mm pločio, bendras instrumento ilgis 205 +/- 2 mm</t>
  </si>
  <si>
    <t>20 +/- 1 mm pločio, bendras instrumento ilgis 205 +/- 2 mm</t>
  </si>
  <si>
    <t>Darbinė dalis platėjanti iki 10 +/- 1 mm pločio, bendras instrumento ilgis 205 +/- 2 mm</t>
  </si>
  <si>
    <t>Darbinė dalis platėjanti iki 15 +/- 1 mm pločio, bendras instrumento ilgis 205 +/- 2 mm</t>
  </si>
  <si>
    <t>Darbinė dalis platėjanti iki 20 +/- 1 mm pločio, bendras instrumento ilgis 205 +/- 2 mm</t>
  </si>
  <si>
    <t>Darbinė dalis platėjanti iki 12 +/- 1 mm pločio, bendras instrumento ilgis 205 +/- 2 mm</t>
  </si>
  <si>
    <t>1. Sterilūs, vienam pacientui skirti jutikliai.
2. Išplėstas parametrų diapozonas leidžiantis įvertinti būklę kai SpO2 nukrenta nuo 60% iki 80% tikslumu.
3. Pulsoksimetro jutiklio medžiaga atspari įplėšimams, papildoma, elektroninio jutiklio medžiaga apsaugo nuo aplinkos šviesos šaltinių poveikio SpO2 duomenų tikslumui.
4. Jutiklis turi turėti įspėjamąją informaciją, jei jutiklis uždėtas neteisingai.
5. Jutikliai suderinami tiek su naujausia OxiMax technologija, tiek su ankstesnių Nellcor versijų pulsoksimetrais.</t>
  </si>
  <si>
    <t xml:space="preserve">1. Skirti naudoti momentiniams ir trumpalaikiam stebėjimui.
2. Jutikliai suderinami su Nellcor OxiMax technologija. 
3. Nesterilus, daugkartinio naudojimo.
4. Lengvai nuimamas ir uždedamas pacientui ant piršto. 
5. Tinkamas naudoti kūdikiams ir vaikams nuo 3 kg iki 40 kg svorio.
6.  Signalas apsaugotas nuo elektroninio triukšmo. 
7. Pritvirtinami vienam pacientui skirtomis naudoti lipniomis/nelipniomis juostelėmis POSEY, ADH-P/I, FOAMP/I. 70-100% saturacijos matavimo tikslumas +/- 3 skaitmenys. </t>
  </si>
  <si>
    <t>1.  Lipduko ilgis nuo 2,5 cm  iki 4 cm, plotis nuo 1 cm iki 1,5 cm.
2. Rulonėlyje ≥700 vnt. lipdukų.
Pateikti vaistų žymėjimo lipdukų pavyzdžius kokybės vertinimui.</t>
  </si>
  <si>
    <r>
      <t>1. Endotrachėjinių vamzdelių manžetės pripūtimui, išleidimui bei slėgio kontrolei. 
2. Kalbiruotas cmH</t>
    </r>
    <r>
      <rPr>
        <vertAlign val="subscript"/>
        <sz val="10"/>
        <color theme="1"/>
        <rFont val="Times New Roman"/>
        <family val="1"/>
        <charset val="186"/>
      </rPr>
      <t>2</t>
    </r>
    <r>
      <rPr>
        <sz val="10"/>
        <color theme="1"/>
        <rFont val="Times New Roman"/>
        <family val="1"/>
        <charset val="186"/>
      </rPr>
      <t>O. 
3. Manometro komplekte turi būti lankstus jungiamasis vamzdelis. 
4. Su integruotu vakuuminiu vožtuvu, skirtu išleisti manžetę. 
5. Leur tipo arba lygiaverčio pripūtimo antgalį.
6.  Ant manžetės turi būti nurodyti manžetės spaudimo matavimo vienetai. 
7. Spalviškas manžetės pripūtimo spaudimo žymėjimas.</t>
    </r>
  </si>
  <si>
    <t>109.1</t>
  </si>
  <si>
    <t>109.2</t>
  </si>
  <si>
    <t xml:space="preserve">1. Liston tipo arba lygiavertė.
2. Tiesios, rankenos spyruokliojančios.
3. Pagamintas iš nerūdijančio plieno.
4. Skirtas daugkartiniam naudojimui. 
5. Tinkamas plovimui automatinėse instrumentų plovimo-dezinfekavimo mašinose ir autoklavavimui. 
6. Garantija ne trumpesnė kaip 24 mėn. 
7. Turi būti žymima CE ženklu. Paprašius būtina pristatyti pavyzdžius kokybės įvertinimui. </t>
  </si>
  <si>
    <t xml:space="preserve">Tiesios, bendras instrumento ilgis 200 +/- 2 mm </t>
  </si>
  <si>
    <t xml:space="preserve">Lenktos,  bendras instrumento ilgis 200 +/- 2 mm </t>
  </si>
  <si>
    <t>1. Manometro spaudimo ribos matuojamos 0-120 cmH2O intervale. 2. Manžetės manometro tikslumas +/- 2 cmH2O.</t>
  </si>
  <si>
    <t>Laringoskopo komplektas</t>
  </si>
  <si>
    <t>1. Pagamintas iš nerūdijančio medicininio plieno. 
2. Atsparus dezinfekcijai ir sterilizacijai. 
3. Daugkartinio naudojimo. 
4. Siūlomos prekės turi būti žymimos CE ženklu pagal Europos Parlamento ir Tarybos reglamentą (ES) 2017/745 dėl medicinos priemonių.</t>
  </si>
  <si>
    <t>1. Smailus galas, su kuriuo zonduojamos kariozinės ertmės.
2.  Pagaminti iš nerūdijančio plieno. 
3. Su galimybe dezinfekuoti ir sterilizuoti. 
4. Siūlomos prekės turi būti žymimos CE ženklu pagal Europos Parlamento ir Tarybos reglamentą (ES) 2017/745 dėl medicinos priemonių.</t>
  </si>
  <si>
    <t>1. Naudojami plombos poliravimui. 
2. Pagaminti iš nerūdijančio medicininio plieno, liepsnelės formos. 
3. Daugkartinio naudojimo.  
4. Siūlomos prekės turi būti žymimos CE ženklu pagal Europos Parlamento ir Tarybos reglamentą (ES) 2017/745 dėl medicinos priemonių.</t>
  </si>
  <si>
    <t>1. Kompozito užbaigimui ir poliravimui. 
2. Daugkartinės (kriaušytės formos), tinkantys mikrovariklio antgaliui. 
3. Siūlomos prekės turi būti žymimos CE ženklu pagal Europos Parlamento ir Tarybos reglamentą (ES) 2017/745 dėl medicinos priemonių.</t>
  </si>
  <si>
    <t>1. Pagaminta iš nerūdijančio medicininio plieno. 
2. Atspari dezinfekcijai ir sterilizacijai. 
3. Siūlomos prekės turi būti žymimos CE ženklu pagal Europos Parlamento ir Tarybos reglamentą (ES) 2017/745 dėl medicinos priemonių.</t>
  </si>
  <si>
    <t>1. Skirti turbiniam antgaliui. 
2. Pagaminta iš nerūdijančio medicininio plieno, apvalūs.
3.  Naudojami kariozinėms ertmėms valyti. 
4. Siūlomos prekės turi būti žymimos CE ženklu pagal Europos Parlamento ir Tarybos reglamentą (ES) 2017/745 dėl medicinos priemonių.</t>
  </si>
  <si>
    <t>1. Pagaminta iš nerūdijančio plieno.
2. Veidrodinė dalis su sriegiu, sandarios, atsparios dezinfekcijai ir sterilizacijai. 
3. Siūlomos prekės turi būti žymimos CE ženklu pagal Europos Parlamento ir Tarybos reglamentą (ES) 2017/745 dėl medicinos priemonių.</t>
  </si>
  <si>
    <t>1. Naudojami žandikaulio išžiodinimui. 
2. Silikoniniai, vaikiški kandikliai. 
3. Daugkartinio naudojimo. 
4. Atsparūs dezinfekcijai ir sterilizacijai.
5. Siūlomos prekės turi būti žymimos CE ženklu pagal Europos Parlamento ir Tarybos reglamentą (ES) 2017/745 dėl medicinos priemonių.</t>
  </si>
  <si>
    <t>1. Veikimo režimai 3: pilnu pajėgumu, didėjantis intensyvumas, pulsuojantis intensyvumas. 
2. Pastovus šviesos intensyvumas. 
3. Siūlomos prekės turi būti žymimos CE ženklu pagal Europos Parlamento ir Tarybos reglamentą (ES) 2017/745 dėl medicinos priemonių.</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</si>
  <si>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</si>
  <si>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 xml:space="preserve">1. Metzenbaum Standart tipas arba lygiavertis.
2. Lenktos.
3. Pagamintos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</si>
  <si>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De Bakey tipas arba lygiavertis.
2. Pagamintos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</si>
  <si>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Halsted-Mosquito tipas arba lygiavertis.
2. Lenktas,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</si>
  <si>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Tiesus,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</si>
  <si>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Pagamintas iš nerūdijančio plieno.
2. Lenktas.
3. Darbinė dalis su kryžmine seracija.
4. Rankenos su užraktu.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</si>
  <si>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</si>
  <si>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Mikro-Mosquito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</si>
  <si>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Dandy-Mosquito tipas arba lygiavertis.
2. Išlenktas į šoną (lateraliai).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</si>
  <si>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Overholt-Fino tipas arba lygiavertis.
2. Siauro/liauno tipo.
3. Lenktas.
4. Rankenos su užraktu.
5. Pagamintas iš nerūdijančio plieno.
6. Skirtas daugkartiniam naudojimui. 
7. Tinkamas plovimui automatinėse instrumentų plovimo-dezinfekavimo mašinose ir autoklavavimui. 
8. Garantija ne trumpesnė kaip 24 mėn.
9.  Siūlomos prekės turi būti žymimos CE ženklu pagal Europos Parlamento ir Tarybos reglamentą (ES) 2017/745 dėl medicinos priemonių.
10. Paprašius būtina pristatyti pavyzdžius kokybės įvertinimui. </t>
  </si>
  <si>
    <t xml:space="preserve">1. Viendantis, aštrus.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</si>
  <si>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</si>
  <si>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</si>
  <si>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</si>
  <si>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</si>
  <si>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Lambotte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</si>
  <si>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Williger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</si>
  <si>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Jacobson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</si>
  <si>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Volkmann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</si>
  <si>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Farabeuf-Collin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</si>
  <si>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Liston tipo arba lygiavertė.
2. Lenktos, rankenos spyruokliojančios.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</si>
  <si>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</si>
  <si>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1. Lenkta (MacIntosh tipo arba lygiavertė) mentelė.
2. Laringoskopo rankenos korpusas pagamintas iš chromuoto metalo (arba lygiavertės medžiagos) ir padengtas slydimui atsparia medžiaga arba grublėtu paviršiumi, saugančiu nuo slydimo.
3. Lenktos mentelės pagamintos iš nerūdijančio plieno arba lygiavertės medžiagos, "šaltos" šviesos su inegruotu šviesolaidžiu, autoklavuojamos.
4. Komplekte 2, 3 dydžiai.
5. Rankena C tipo nepakraunamomis baterijomis 2,5 V.
6. Šviesos šaltinio apšvietimo intensyvumas ne mažiau kaip 7000 Lux.
7. Šviesos šaltinio eksploatacijos resursas ne mažiau kaip 100.000 val.
8. Su apsauga nuo skysčių patekimo į vidų.
9. Šviesos šaltinis LED arba lygiavertis (rankenoje).
10. Siūlomos prekės turi būti žymimos CE ženklu pagal Europos Parlamento ir Tarybos reglamentą (ES) 2017/745 dėl medicinos priemonių.
11. Garantija ne trumpesnė kaip 24 mėn.
12. Tiekėjas kartu su preke turi pateikti naudojimo instrukciją lietuvių kalba.</t>
  </si>
  <si>
    <t xml:space="preserve"> Ø 0,3 mm</t>
  </si>
  <si>
    <t xml:space="preserve">Fig. 5, Ø20, bendras instrumento ilgis 185 +/- 2 mm </t>
  </si>
  <si>
    <t xml:space="preserve">Fig. 3, Ø16, bendras instrumento ilgis 135 +/- 2 mm </t>
  </si>
  <si>
    <t>Ø116 x 50 mm +/- 2 mm</t>
  </si>
  <si>
    <t>Ø80 x 40 mm +/- 2 mm</t>
  </si>
  <si>
    <t>1. Lipduko ilgis nuo 2,5 cm  iki 4 cm, plotis nuo 1 cm iki 1,5 cm. 
2. Rulonėlyje ≥700 vnt. lipdukų.</t>
  </si>
  <si>
    <t>Siūlomos prekės techniniai parametrai</t>
  </si>
  <si>
    <t>4</t>
  </si>
  <si>
    <t xml:space="preserve">Bendra kaina be PVM  Eur
</t>
  </si>
  <si>
    <t>Prekės vnt. kaina be PVM, Eur</t>
  </si>
  <si>
    <t>Bendrieji reikalavimai:</t>
  </si>
  <si>
    <t>Prekių kokybė turi atitikti Lietuvos Respublikoje ir  Europos Sąjungojei galiojančių standartų ir tai prekių grupei keliamus reikalavimus.</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</si>
  <si>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</si>
  <si>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</si>
  <si>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</si>
  <si>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</si>
  <si>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</si>
  <si>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r>
      <t xml:space="preserve">VšĮ Klaipėdos vaikų ligoninė                                </t>
    </r>
    <r>
      <rPr>
        <b/>
        <sz val="11"/>
        <color theme="1"/>
        <rFont val="Times New Roman"/>
        <family val="1"/>
        <charset val="186"/>
      </rPr>
      <t xml:space="preserve">       </t>
    </r>
    <r>
      <rPr>
        <sz val="11"/>
        <color theme="1"/>
        <rFont val="Times New Roman"/>
        <family val="1"/>
        <charset val="186"/>
      </rPr>
      <t xml:space="preserve">                                                                                                </t>
    </r>
    <r>
      <rPr>
        <i/>
        <sz val="11"/>
        <color theme="1"/>
        <rFont val="Times New Roman"/>
        <family val="1"/>
        <charset val="186"/>
      </rPr>
      <t>1 priedas Techninė specifikacija</t>
    </r>
  </si>
  <si>
    <t>Filtro stiklo skersmuo:</t>
  </si>
  <si>
    <t>4-5 cm</t>
  </si>
  <si>
    <t>skaitmeninis</t>
  </si>
  <si>
    <t>Monitorius:</t>
  </si>
  <si>
    <t>Halogeno galia:</t>
  </si>
  <si>
    <t>15-20W</t>
  </si>
  <si>
    <t>350-3400 nm</t>
  </si>
  <si>
    <t>Šviesos terapijos prietaisas, turinti ypatingą optinį įtaisą, išskiriantį šviesą, panašią į dalį natūraliai saulės spinduliuojamo elektromagnetinio spektro, be UV spindulių, poliarizuota šviesa.</t>
  </si>
  <si>
    <t>Matmenys:</t>
  </si>
  <si>
    <t>29-30 cm x 24-25 cm x 9-10 cm</t>
  </si>
  <si>
    <t>1.</t>
  </si>
  <si>
    <t>2.</t>
  </si>
  <si>
    <t>3.</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</si>
  <si>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</si>
  <si>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</si>
  <si>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</si>
  <si>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</si>
  <si>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</si>
  <si>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 xml:space="preserve">1. Skirtingų spalvų, priklausomai nuo vaistų grupės. 
2. Vaistų žymėjimo lipduko vidinis paviršius turi būti itin lipnus, dengtas tinkamais naudoti sveikatai ir aplinkai nekenksmingais klijais.
3.  Lipdukai turi būti atspausdinti ritinėliais ir raižyti, lengvai nulupami. 
4.  Kiekvieno vaisto pavadinimas yra atskirame ritinėlyje.
5. Atskira medikamentų grupė žymima tik jai skirta spalva. 
6. Priešingą poveikį turinčių medikamentų (įskaitant antagonistų) etiketes žymimos - 1 mm pločio įstrižais baltais brūkšneliais pakaitomis su 1 mm pločio tam tikros spalvos juostelėmis. 
7. Brūkšnelių kryptis iš apatinio kairiojo kampo į viršutinį dešinį (45+ /- 5o) kampą ilgosios etiketės ašies atžvilgiu. Brūkšniavimas paleidžiamas virš ir po medikamento pavadinimo. 
8. Etiketėje turi būti nurodomas sulietuvintas bendrinis vaistinio preparato pavadinimas. 
9. Vaisto pavadinimo raidžių aukštis turi būti ne mažesnis kaip 2,5 mm paprastu šriftu, naudojama bet kuri iš šių formų:
a) mažosios raidės su didžiąją pirmąją raide; 
b)"TALLman" sistema - didžiąsias ir mažąsias raides, siekiant paryškinti skirtumus tarp panašių pavadinimų medikamentų. 
10. Visos didžiosios vaistinio preparato pavadinimo raidės - nenaudotinos. 
11. Vaisto pavadinimas turi būti atspausdintas viršutinėje etiketės dalyje, kad apačioje liktų vietos užrašyti vaisto koncentracijai. 
12. Priešingo poveikio vaistinių preparatų žymėjimui naudojamos etiketės turi turėti bent 20% viršutinės dalies, žymėtos įstrižomis linijomis. 
13. Vaistų, panaikinančių raumenų relaksantų veikimą, pavadinimai turi būti labiau atskirti nuo preišingą poveikį turinčių medikamentų etikečių: po vaisto pavadinimo turi būti pridedama skersinė juoda 1 mm pločio linija, tokio paties ilgio kaip ir vaisto pavadinimo ilgis. 
14. Visų vaistinių preparatų pavadinimo raidės turi būti juodos spalvos išskyrus suksametonijos ir adrenalino, benzodiazepinų, heparino, protamino etiketės koncentracijos vienetai (mg/ml, IU/ml ir kt.) turi būti iš anksto atspausdinti po vaisto pavadinimu dešinėje, išskyrus priešingą poveikį turinčius medikamentus arba antagonistus, jų koncentracijos vienetas turi būti atspausdintas po vaisto pavadinimu į dešinę, sulygiuotas su vaisto pavadinimu. 
15. Kiekviena pozicija atskiruose ritinėliuose ir supakuota atskiruose pakuotėse.
16. Vaisto pavadinimas pateikiamas kartu su užsakymu. 
17. Ant lipduko nurodomas tarptautinis vaisto pavadinimas, bei palikta vieta vaisto dozei papildomai įrašyti. 
18. Forma ir spalvos turi atitikti ISO 26825:2020 standartą. 
19. Tekstas aiškus, lengvai įskaitomas. 
20. Siūlomos prekės turi būti žymimos CE ženklu.
</t>
  </si>
  <si>
    <t>1. Vaistų žymėjimo lipduko vidinis paviršius turi būti itin lipnus, dengtas tinkamais naudoti sveikatai ir aplinkai nekenksmingais klijais. 
2. Lipdukai turi būti atspausdinti ritinėliais ir raižyti, lengvai nulupami. 
3.  Forma ir spalvos turi atitikti ISO 26825:2020 standartą. 
4. Siūlomos prekės turi būti žymimos CE ženklu.</t>
  </si>
  <si>
    <t>1. Naudojamas išsiurbti seilėms.
2. Siūlomos prekės turi būti žymimos CE ženklu pagal Europos Parlamento ir Tarybos reglamentą (ES) 2017/745 dėl medicinos priemonių.</t>
  </si>
  <si>
    <t xml:space="preserve">1. Užsideda ant plonosios žarnos. 
2. Pats atsiurbimo galiukas guminis, kita dalis įsistato į žarną iš kitos pusės. 
</t>
  </si>
  <si>
    <t xml:space="preserve">Rankinis siurbtukas </t>
  </si>
  <si>
    <t>1. Seilių ir vandens siurbimui.
2. Siūlomos prekės turi būti žymimos CE ženklu pagal Europos Parlamento ir Tarybos reglamentą (ES) 2017/745 dėl medicinos priemonių.</t>
  </si>
  <si>
    <t xml:space="preserve">1. Užsideda ant storosios žarnos. 
2. Pats atsiurbimo galiukas guminis, kita dalis įsistato į žarną iš kitos pusės. 
</t>
  </si>
  <si>
    <t>2.1</t>
  </si>
  <si>
    <t>3.1</t>
  </si>
  <si>
    <t>3.2</t>
  </si>
  <si>
    <t>4.1</t>
  </si>
  <si>
    <t>4.2</t>
  </si>
  <si>
    <t>4.3</t>
  </si>
  <si>
    <t>4.4</t>
  </si>
  <si>
    <t>5.1</t>
  </si>
  <si>
    <t>5.2</t>
  </si>
  <si>
    <t>23.1</t>
  </si>
  <si>
    <t>23.2</t>
  </si>
  <si>
    <t>33.1</t>
  </si>
  <si>
    <t>33.2</t>
  </si>
  <si>
    <t>33.3</t>
  </si>
  <si>
    <t xml:space="preserve">1. Pagamintas iš nerūdijančio plieno.
2. Rankenos su užraktu.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</si>
  <si>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Adson tipo arba lygiavertis.
2. Darbinės dalys išilgai fanestruotos, su išilgine ertme.
</t>
  </si>
  <si>
    <t xml:space="preserve">1. Mayo-Hegar tipo arba lygiavertis.
2. Darbinės dalys su kryžmine seracija, su išilgine ertme.
</t>
  </si>
  <si>
    <t>Pirkimo objektas - Medicininiai prietaisai ir reikmenys II</t>
  </si>
  <si>
    <t>Chirurginis šaukštelis 2 viršutiniam žandikauliui</t>
  </si>
  <si>
    <t>Chirurginis šaukštelis 3 viršutiniam žandikauliui</t>
  </si>
  <si>
    <r>
      <t xml:space="preserve">1. Skirtas odontologiniam turbininiam antgaliui, </t>
    </r>
    <r>
      <rPr>
        <sz val="10"/>
        <color rgb="FFFF0000"/>
        <rFont val="Times New Roman"/>
        <family val="1"/>
        <charset val="186"/>
      </rPr>
      <t>kurio modelis TE-95 RM arba lygiavertis</t>
    </r>
    <r>
      <rPr>
        <sz val="10"/>
        <color theme="1"/>
        <rFont val="Times New Roman"/>
        <family val="1"/>
        <charset val="186"/>
      </rPr>
      <t>. Jo paskirtis išlaikyti gręžimo metu įkištą grąžtelį. 
2. Siūlomos prekės turi būti žymimos CE ženklu pagal Europos Parlamento ir Tarybos reglamentą (ES) 2017/745 dėl medicinos priemonių.</t>
    </r>
  </si>
  <si>
    <t>Turbininis antgalis</t>
  </si>
  <si>
    <r>
      <t xml:space="preserve">1. Skirtas įstatyti grąžteliams.
2.  Pagaminta iš nerūdijančio medicininio plieno. 
3. Atspari dezinfekcijai ir sterilizacijai. 
4. Siūlomos prekės turi būti žymimos CE ženklu pagal Europos Parlamento ir Tarybos reglamentą (ES) 2017/745 dėl medicinos priemonių.
</t>
    </r>
    <r>
      <rPr>
        <sz val="10"/>
        <color rgb="FFFF0000"/>
        <rFont val="Times New Roman"/>
        <family val="1"/>
        <charset val="186"/>
      </rPr>
      <t>5. Modelis TE-95 RM arba lygiavertis.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</si>
</sst>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sz val="11"/>
      <color theme="1"/>
      <name val="Times New Roman"/>
      <family val="1"/>
      <charset val="186"/>
    </font>
    <font>
      <vertAlign val="subscript"/>
      <sz val="10"/>
      <color theme="1"/>
      <name val="Times New Roman"/>
      <family val="1"/>
      <charset val="186"/>
    </font>
    <font>
      <vertAlign val="superscript"/>
      <sz val="10"/>
      <name val="Times New Roman"/>
      <family val="1"/>
      <charset val="186"/>
    </font>
    <font>
      <sz val="9"/>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3" fillId="0" borderId="0"/>
    <xf numFmtId="0" fontId="1" fillId="0" borderId="0"/>
  </cellStyleXfs>
  <cellXfs count="185">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16" fillId="0" borderId="1" xfId="0" applyFont="1" applyBorder="1" applyAlignment="1">
      <alignment vertical="top" wrapText="1"/>
    </xf>
    <xf numFmtId="0" fontId="13" fillId="0" borderId="0" xfId="0" applyFont="1" applyAlignment="1">
      <alignment wrapText="1"/>
    </xf>
    <xf numFmtId="0" fontId="13"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11"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3" fillId="0" borderId="0" xfId="0" applyFont="1" applyAlignment="1">
      <alignment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xf numFmtId="0" fontId="13" fillId="0" borderId="0" xfId="0" applyFont="1"/>
    <xf numFmtId="0" fontId="5" fillId="0" borderId="1" xfId="0" applyFont="1" applyBorder="1" applyAlignment="1">
      <alignment horizontal="center" vertical="top" wrapText="1"/>
    </xf>
    <xf numFmtId="0" fontId="13" fillId="0" borderId="0" xfId="0" applyFont="1" applyAlignment="1">
      <alignment vertical="center" wrapText="1"/>
    </xf>
    <xf numFmtId="0" fontId="13" fillId="0" borderId="0" xfId="0" applyFont="1" applyAlignment="1">
      <alignment horizontal="center" vertical="top" wrapText="1"/>
    </xf>
    <xf numFmtId="0" fontId="17" fillId="0" borderId="0" xfId="0" applyFont="1" applyAlignment="1">
      <alignment vertical="center" wrapText="1"/>
    </xf>
    <xf numFmtId="0" fontId="17"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1" xfId="0" applyFont="1" applyBorder="1" applyAlignment="1">
      <alignment horizontal="center" vertical="top" wrapText="1"/>
    </xf>
    <xf numFmtId="0" fontId="5" fillId="0" borderId="11" xfId="0" applyFont="1" applyBorder="1" applyAlignment="1">
      <alignment vertical="top"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2" fontId="8" fillId="0" borderId="11" xfId="2" applyNumberFormat="1" applyFont="1" applyBorder="1" applyAlignment="1">
      <alignment horizontal="center" vertical="center" wrapText="1"/>
    </xf>
    <xf numFmtId="0" fontId="8" fillId="0" borderId="11" xfId="0" applyFont="1" applyBorder="1" applyAlignment="1">
      <alignment vertical="top"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vertical="center" wrapText="1"/>
    </xf>
    <xf numFmtId="0" fontId="5" fillId="0" borderId="3" xfId="0" applyFont="1" applyBorder="1" applyAlignment="1">
      <alignment vertical="center" wrapText="1"/>
    </xf>
    <xf numFmtId="2" fontId="8" fillId="0" borderId="3" xfId="2" applyNumberFormat="1" applyFont="1" applyBorder="1" applyAlignment="1">
      <alignment horizontal="center" vertical="center" wrapText="1"/>
    </xf>
    <xf numFmtId="0" fontId="5" fillId="0" borderId="20" xfId="0" applyFont="1" applyBorder="1" applyAlignment="1">
      <alignment vertical="center" wrapText="1"/>
    </xf>
    <xf numFmtId="0" fontId="5" fillId="0" borderId="22" xfId="0" applyFont="1" applyBorder="1" applyAlignment="1">
      <alignment vertical="top"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vertical="center" wrapText="1"/>
    </xf>
    <xf numFmtId="0" fontId="5" fillId="0" borderId="22" xfId="0" applyFont="1" applyBorder="1" applyAlignment="1">
      <alignment vertical="center" wrapText="1"/>
    </xf>
    <xf numFmtId="2" fontId="5" fillId="0" borderId="22" xfId="0" applyNumberFormat="1" applyFont="1" applyBorder="1" applyAlignment="1">
      <alignment vertical="center" wrapText="1"/>
    </xf>
    <xf numFmtId="0" fontId="5" fillId="0" borderId="26" xfId="0" applyFont="1" applyBorder="1" applyAlignment="1">
      <alignment vertical="center" wrapText="1"/>
    </xf>
    <xf numFmtId="2" fontId="8" fillId="0" borderId="2" xfId="2" applyNumberFormat="1" applyFont="1" applyBorder="1" applyAlignment="1">
      <alignment horizontal="center" vertical="center" wrapText="1"/>
    </xf>
    <xf numFmtId="0" fontId="5" fillId="0" borderId="28" xfId="0" applyFont="1" applyBorder="1" applyAlignment="1">
      <alignment vertical="center" wrapText="1"/>
    </xf>
    <xf numFmtId="2" fontId="5" fillId="0" borderId="2" xfId="0" applyNumberFormat="1" applyFont="1" applyBorder="1" applyAlignment="1">
      <alignment vertical="center" wrapText="1"/>
    </xf>
    <xf numFmtId="0" fontId="5" fillId="0" borderId="29" xfId="0" applyFont="1" applyBorder="1" applyAlignment="1">
      <alignment vertical="center" wrapText="1"/>
    </xf>
    <xf numFmtId="0" fontId="8" fillId="0" borderId="4" xfId="0" applyFont="1" applyBorder="1" applyAlignment="1">
      <alignment vertical="top" wrapText="1"/>
    </xf>
    <xf numFmtId="0" fontId="5" fillId="0" borderId="2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 xfId="0" applyFont="1" applyBorder="1" applyAlignment="1">
      <alignment vertical="top"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22" xfId="0" applyFont="1" applyBorder="1" applyAlignment="1">
      <alignment vertical="top" wrapText="1"/>
    </xf>
    <xf numFmtId="2" fontId="8" fillId="0" borderId="30" xfId="2" applyNumberFormat="1" applyFont="1" applyBorder="1" applyAlignment="1">
      <alignment horizontal="center" vertical="center" wrapText="1"/>
    </xf>
    <xf numFmtId="0" fontId="5" fillId="0" borderId="31" xfId="0" applyFont="1" applyBorder="1" applyAlignment="1">
      <alignment vertical="center" wrapText="1"/>
    </xf>
    <xf numFmtId="0" fontId="5" fillId="0" borderId="11" xfId="0" applyFont="1" applyBorder="1" applyAlignment="1">
      <alignment horizontal="left" vertical="top" wrapText="1"/>
    </xf>
    <xf numFmtId="0" fontId="5" fillId="0" borderId="6" xfId="0" applyFont="1" applyBorder="1" applyAlignment="1">
      <alignment horizontal="center" vertical="top" wrapText="1"/>
    </xf>
    <xf numFmtId="0" fontId="5" fillId="0" borderId="14" xfId="0" applyFont="1" applyBorder="1" applyAlignment="1">
      <alignment horizontal="center" vertical="top" wrapText="1"/>
    </xf>
    <xf numFmtId="0" fontId="5" fillId="0" borderId="28" xfId="0" applyFont="1" applyBorder="1" applyAlignment="1">
      <alignment horizontal="center" vertical="top" wrapText="1"/>
    </xf>
    <xf numFmtId="0" fontId="5" fillId="0" borderId="19" xfId="0" applyFont="1" applyBorder="1" applyAlignment="1">
      <alignment horizontal="center" vertical="top" wrapText="1"/>
    </xf>
    <xf numFmtId="0" fontId="5" fillId="0" borderId="10" xfId="0" applyFont="1" applyBorder="1" applyAlignment="1">
      <alignment horizontal="center" vertical="top" wrapText="1"/>
    </xf>
    <xf numFmtId="0" fontId="13" fillId="0" borderId="0" xfId="0" applyFont="1" applyAlignment="1">
      <alignment wrapText="1"/>
    </xf>
    <xf numFmtId="0" fontId="13" fillId="0" borderId="0" xfId="0" applyFont="1"/>
    <xf numFmtId="0" fontId="22" fillId="0" borderId="0" xfId="0" applyFont="1" applyAlignment="1">
      <alignment horizontal="left" wrapText="1"/>
    </xf>
    <xf numFmtId="0" fontId="5" fillId="0" borderId="14"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applyFont="1" applyBorder="1" applyAlignment="1">
      <alignment horizontal="center" vertical="top" wrapText="1"/>
    </xf>
    <xf numFmtId="0" fontId="9" fillId="2" borderId="24" xfId="1" applyFont="1" applyFill="1" applyBorder="1" applyAlignment="1">
      <alignment horizontal="center" vertical="top" wrapText="1"/>
    </xf>
    <xf numFmtId="0" fontId="6" fillId="2" borderId="22" xfId="1" applyFont="1" applyFill="1" applyBorder="1" applyAlignment="1">
      <alignment horizontal="center" vertical="top" wrapText="1"/>
    </xf>
    <xf numFmtId="49" fontId="6" fillId="2" borderId="22" xfId="1" applyNumberFormat="1" applyFont="1" applyFill="1" applyBorder="1" applyAlignment="1">
      <alignment horizontal="center" vertical="top" wrapText="1"/>
    </xf>
    <xf numFmtId="0" fontId="6" fillId="2" borderId="23" xfId="1" applyFont="1" applyFill="1" applyBorder="1" applyAlignment="1">
      <alignment horizontal="center" vertical="top" wrapText="1"/>
    </xf>
    <xf numFmtId="0" fontId="9" fillId="2" borderId="24" xfId="2" applyFont="1" applyFill="1" applyBorder="1" applyAlignment="1">
      <alignment horizontal="center" vertical="top" wrapText="1"/>
    </xf>
    <xf numFmtId="0" fontId="9" fillId="2" borderId="22" xfId="2" applyFont="1" applyFill="1" applyBorder="1" applyAlignment="1">
      <alignment horizontal="center" vertical="top" wrapText="1"/>
    </xf>
    <xf numFmtId="0" fontId="10" fillId="2" borderId="22" xfId="2" applyFont="1" applyFill="1" applyBorder="1" applyAlignment="1">
      <alignment horizontal="center" vertical="top" wrapText="1"/>
    </xf>
    <xf numFmtId="2" fontId="9" fillId="2" borderId="22" xfId="2" applyNumberFormat="1" applyFont="1" applyFill="1" applyBorder="1" applyAlignment="1">
      <alignment horizontal="center" vertical="top" wrapText="1"/>
    </xf>
    <xf numFmtId="0" fontId="10" fillId="2" borderId="26" xfId="0" applyFont="1" applyFill="1" applyBorder="1" applyAlignment="1">
      <alignment horizontal="center" vertical="top" wrapText="1"/>
    </xf>
    <xf numFmtId="0" fontId="19"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5" fillId="2" borderId="8" xfId="0" applyNumberFormat="1" applyFont="1" applyFill="1" applyBorder="1" applyAlignment="1">
      <alignment horizontal="center" vertical="center" wrapText="1"/>
    </xf>
    <xf numFmtId="2" fontId="8" fillId="2" borderId="11"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2" xfId="2" applyNumberFormat="1" applyFont="1" applyFill="1" applyBorder="1" applyAlignment="1">
      <alignment horizontal="center" vertical="center" wrapText="1"/>
    </xf>
    <xf numFmtId="2" fontId="8" fillId="2" borderId="16" xfId="2"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36" xfId="0" applyNumberFormat="1" applyFont="1" applyFill="1" applyBorder="1" applyAlignment="1">
      <alignment horizontal="center" vertical="center" wrapText="1"/>
    </xf>
    <xf numFmtId="0" fontId="19" fillId="2" borderId="28"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3" xfId="0" applyFont="1" applyBorder="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22" xfId="0" applyFont="1" applyBorder="1" applyAlignment="1">
      <alignment horizontal="center" vertical="top" wrapText="1"/>
    </xf>
    <xf numFmtId="0" fontId="5" fillId="0" borderId="1" xfId="0" applyFont="1" applyBorder="1" applyAlignment="1">
      <alignment horizontal="center" vertical="top" wrapText="1"/>
    </xf>
    <xf numFmtId="0" fontId="5" fillId="0" borderId="1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22" xfId="0" applyFont="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21" xfId="0" applyFont="1" applyBorder="1" applyAlignment="1">
      <alignment horizontal="center" vertical="top" wrapText="1"/>
    </xf>
    <xf numFmtId="0" fontId="5" fillId="0" borderId="19" xfId="0" applyFont="1" applyBorder="1" applyAlignment="1">
      <alignment horizontal="center" vertical="top" wrapText="1"/>
    </xf>
    <xf numFmtId="0" fontId="5" fillId="0" borderId="27" xfId="0" applyFont="1" applyBorder="1" applyAlignment="1">
      <alignment horizontal="center" vertical="top" wrapText="1"/>
    </xf>
    <xf numFmtId="0" fontId="5" fillId="0" borderId="30" xfId="0" applyFont="1" applyBorder="1" applyAlignment="1">
      <alignment horizontal="center" vertical="top" wrapText="1"/>
    </xf>
    <xf numFmtId="0" fontId="5" fillId="0" borderId="3" xfId="0" applyFont="1" applyBorder="1" applyAlignment="1">
      <alignment horizontal="center" vertical="top" wrapText="1"/>
    </xf>
    <xf numFmtId="0" fontId="5" fillId="0" borderId="16" xfId="0" applyFont="1" applyBorder="1" applyAlignment="1">
      <alignment horizontal="center" vertical="top" wrapText="1"/>
    </xf>
    <xf numFmtId="0" fontId="5" fillId="0" borderId="30" xfId="0" applyFont="1" applyBorder="1" applyAlignment="1">
      <alignment horizontal="left" vertical="top" wrapText="1"/>
    </xf>
    <xf numFmtId="0" fontId="5" fillId="0" borderId="3" xfId="0" applyFont="1" applyBorder="1" applyAlignment="1">
      <alignment horizontal="left" vertical="top" wrapText="1"/>
    </xf>
    <xf numFmtId="0" fontId="5" fillId="0" borderId="16" xfId="0" applyFont="1" applyBorder="1" applyAlignment="1">
      <alignment horizontal="left" vertical="top" wrapText="1"/>
    </xf>
    <xf numFmtId="0" fontId="13" fillId="0" borderId="0" xfId="0" applyFont="1" applyAlignment="1">
      <alignment wrapText="1"/>
    </xf>
    <xf numFmtId="0" fontId="13" fillId="0" borderId="0" xfId="0" applyFont="1"/>
    <xf numFmtId="0" fontId="21" fillId="0" borderId="32" xfId="0" applyFont="1" applyBorder="1" applyAlignment="1">
      <alignment horizontal="center" vertical="center"/>
    </xf>
    <xf numFmtId="0" fontId="21" fillId="0" borderId="25" xfId="0" applyFont="1" applyBorder="1" applyAlignment="1">
      <alignment horizontal="center" vertical="center"/>
    </xf>
    <xf numFmtId="0" fontId="21" fillId="0" borderId="35" xfId="0" applyFont="1" applyBorder="1"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wrapText="1"/>
    </xf>
    <xf numFmtId="0" fontId="22" fillId="0" borderId="0" xfId="0" applyFont="1" applyAlignment="1">
      <alignment horizontal="left"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8" xfId="0" applyFont="1" applyBorder="1" applyAlignment="1">
      <alignment horizontal="center" vertical="top" wrapText="1"/>
    </xf>
    <xf numFmtId="0" fontId="5" fillId="0" borderId="14" xfId="0" applyFont="1" applyBorder="1" applyAlignment="1">
      <alignment horizontal="center"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tabSelected="1" topLeftCell="A25" zoomScaleNormal="100" workbookViewId="0">
      <selection activeCell="E37" sqref="E37"/>
    </sheetView>
  </sheetViews>
  <sheetFormatPr defaultRowHeight="12.75" x14ac:dyDescent="0.2"/>
  <cols>
    <col min="1" max="1" width="6.28515625" style="11" customWidth="1"/>
    <col min="2" max="2" width="9.140625" style="11"/>
    <col min="3" max="3" width="22.140625" style="1" customWidth="1"/>
    <col min="4" max="4" width="5.85546875" style="11" customWidth="1"/>
    <col min="5" max="5" width="81.5703125" style="1" customWidth="1"/>
    <col min="6" max="6" width="28.42578125" style="1" customWidth="1"/>
    <col min="7" max="7" width="7.7109375" style="53" customWidth="1"/>
    <col min="8" max="8" width="6.7109375" style="53" customWidth="1"/>
    <col min="9" max="9" width="14.85546875" style="21" customWidth="1"/>
    <col min="10" max="10" width="12.85546875" style="21" customWidth="1"/>
    <col min="11" max="12" width="10.28515625" style="21" customWidth="1"/>
    <col min="13" max="13" width="10.5703125" style="21" customWidth="1"/>
    <col min="14" max="14" width="7" style="37" customWidth="1"/>
    <col min="15" max="15" width="6.5703125" style="35" customWidth="1"/>
    <col min="16" max="16" width="6.5703125" style="53" customWidth="1"/>
    <col min="17" max="17" width="6.5703125" style="37" customWidth="1"/>
    <col min="18" max="18" width="12.7109375" style="21" customWidth="1"/>
    <col min="19" max="16384" width="9.140625" style="1"/>
  </cols>
  <sheetData>
    <row r="1" spans="1:18" ht="15" x14ac:dyDescent="0.25">
      <c r="A1" s="170" t="s">
        <v>192</v>
      </c>
      <c r="B1" s="170"/>
      <c r="C1" s="170"/>
      <c r="D1" s="170"/>
      <c r="E1" s="170"/>
      <c r="F1" s="170"/>
      <c r="G1" s="170"/>
      <c r="H1" s="170"/>
      <c r="I1" s="171"/>
      <c r="J1" s="171"/>
      <c r="K1" s="171"/>
      <c r="L1" s="171"/>
      <c r="M1" s="171"/>
      <c r="N1" s="171"/>
      <c r="O1" s="171"/>
      <c r="P1" s="171"/>
      <c r="Q1" s="171"/>
    </row>
    <row r="2" spans="1:18" s="16" customFormat="1" ht="15" x14ac:dyDescent="0.25">
      <c r="A2" s="103"/>
      <c r="B2" s="103"/>
      <c r="C2" s="103"/>
      <c r="D2" s="103"/>
      <c r="E2" s="103"/>
      <c r="F2" s="103"/>
      <c r="G2" s="103"/>
      <c r="H2" s="103"/>
      <c r="I2" s="104"/>
      <c r="J2" s="104"/>
      <c r="K2" s="104"/>
      <c r="L2" s="104"/>
      <c r="M2" s="104"/>
      <c r="N2" s="141"/>
      <c r="O2" s="104"/>
      <c r="P2" s="141"/>
      <c r="Q2" s="104"/>
      <c r="R2" s="21"/>
    </row>
    <row r="3" spans="1:18" s="16" customFormat="1" ht="15" x14ac:dyDescent="0.25">
      <c r="A3" s="18"/>
      <c r="B3" s="18"/>
      <c r="C3" s="18"/>
      <c r="D3" s="18"/>
      <c r="E3" s="18"/>
      <c r="F3" s="18"/>
      <c r="G3" s="49"/>
      <c r="H3" s="49"/>
      <c r="I3" s="19"/>
      <c r="J3" s="19"/>
      <c r="K3" s="19"/>
      <c r="L3" s="19"/>
      <c r="M3" s="19"/>
      <c r="N3" s="141"/>
      <c r="O3" s="19"/>
      <c r="P3" s="141"/>
      <c r="Q3" s="19"/>
      <c r="R3" s="21"/>
    </row>
    <row r="4" spans="1:18" s="16" customFormat="1" ht="15.75" x14ac:dyDescent="0.25">
      <c r="A4" s="178" t="s">
        <v>235</v>
      </c>
      <c r="B4" s="178"/>
      <c r="C4" s="178"/>
      <c r="D4" s="178"/>
      <c r="E4" s="178"/>
      <c r="F4" s="178"/>
      <c r="G4" s="178"/>
      <c r="H4" s="178"/>
      <c r="I4" s="19"/>
      <c r="J4" s="19"/>
      <c r="K4" s="19"/>
      <c r="L4" s="19"/>
      <c r="M4" s="19"/>
      <c r="N4" s="141"/>
      <c r="O4" s="19"/>
      <c r="P4" s="141"/>
      <c r="Q4" s="19"/>
      <c r="R4" s="21"/>
    </row>
    <row r="5" spans="1:18" s="16" customFormat="1" ht="15.75" x14ac:dyDescent="0.25">
      <c r="A5" s="105"/>
      <c r="B5" s="105"/>
      <c r="C5" s="105"/>
      <c r="D5" s="105"/>
      <c r="E5" s="105"/>
      <c r="F5" s="105"/>
      <c r="G5" s="105"/>
      <c r="H5" s="105"/>
      <c r="I5" s="104"/>
      <c r="J5" s="104"/>
      <c r="K5" s="104"/>
      <c r="L5" s="104"/>
      <c r="M5" s="104"/>
      <c r="N5" s="141"/>
      <c r="O5" s="104"/>
      <c r="P5" s="141"/>
      <c r="Q5" s="104"/>
      <c r="R5" s="21"/>
    </row>
    <row r="6" spans="1:18" s="16" customFormat="1" ht="20.25" customHeight="1" x14ac:dyDescent="0.25">
      <c r="A6" s="177" t="s">
        <v>185</v>
      </c>
      <c r="B6" s="177"/>
      <c r="C6" s="177"/>
      <c r="D6" s="177"/>
      <c r="E6" s="177"/>
      <c r="F6" s="177"/>
      <c r="G6" s="177"/>
      <c r="H6" s="177"/>
      <c r="I6" s="19"/>
      <c r="J6" s="19"/>
      <c r="K6" s="19"/>
      <c r="L6" s="19"/>
      <c r="M6" s="19"/>
      <c r="N6" s="141"/>
      <c r="O6" s="19"/>
      <c r="P6" s="141"/>
      <c r="Q6" s="19"/>
      <c r="R6" s="21"/>
    </row>
    <row r="7" spans="1:18" s="16" customFormat="1" ht="21" customHeight="1" x14ac:dyDescent="0.25">
      <c r="A7" s="52" t="s">
        <v>203</v>
      </c>
      <c r="B7" s="176" t="s">
        <v>206</v>
      </c>
      <c r="C7" s="176"/>
      <c r="D7" s="176"/>
      <c r="E7" s="176"/>
      <c r="F7" s="176"/>
      <c r="G7" s="176"/>
      <c r="H7" s="176"/>
      <c r="I7" s="47"/>
      <c r="J7" s="47"/>
      <c r="K7" s="47"/>
      <c r="L7" s="47"/>
      <c r="M7" s="47"/>
      <c r="N7" s="141"/>
      <c r="O7" s="47"/>
      <c r="P7" s="141"/>
      <c r="Q7" s="47"/>
      <c r="R7" s="21"/>
    </row>
    <row r="8" spans="1:18" s="16" customFormat="1" ht="74.25" customHeight="1" x14ac:dyDescent="0.2">
      <c r="A8" s="50" t="s">
        <v>207</v>
      </c>
      <c r="B8" s="175" t="s">
        <v>209</v>
      </c>
      <c r="C8" s="175"/>
      <c r="D8" s="175"/>
      <c r="E8" s="175"/>
      <c r="F8" s="175"/>
      <c r="G8" s="175"/>
      <c r="H8" s="175"/>
      <c r="I8" s="49"/>
      <c r="J8" s="49"/>
      <c r="K8" s="49"/>
      <c r="L8" s="49"/>
      <c r="M8" s="49"/>
      <c r="N8" s="142"/>
      <c r="O8" s="49"/>
      <c r="P8" s="142"/>
      <c r="Q8" s="49"/>
      <c r="R8" s="49"/>
    </row>
    <row r="9" spans="1:18" s="16" customFormat="1" ht="49.5" customHeight="1" x14ac:dyDescent="0.25">
      <c r="A9" s="50" t="s">
        <v>208</v>
      </c>
      <c r="B9" s="175" t="s">
        <v>187</v>
      </c>
      <c r="C9" s="175"/>
      <c r="D9" s="175"/>
      <c r="E9" s="175"/>
      <c r="F9" s="175"/>
      <c r="G9" s="175"/>
      <c r="H9" s="175"/>
      <c r="I9" s="38"/>
      <c r="J9" s="38"/>
      <c r="K9" s="38"/>
      <c r="L9" s="38"/>
      <c r="M9" s="38"/>
      <c r="N9" s="143"/>
      <c r="O9" s="38"/>
      <c r="P9" s="143"/>
      <c r="Q9" s="38"/>
      <c r="R9" s="38"/>
    </row>
    <row r="10" spans="1:18" s="16" customFormat="1" ht="22.5" customHeight="1" x14ac:dyDescent="0.25">
      <c r="A10" s="50" t="s">
        <v>204</v>
      </c>
      <c r="B10" s="175" t="s">
        <v>186</v>
      </c>
      <c r="C10" s="175"/>
      <c r="D10" s="175"/>
      <c r="E10" s="175"/>
      <c r="F10" s="175"/>
      <c r="G10" s="175"/>
      <c r="H10" s="175"/>
      <c r="I10" s="38"/>
      <c r="J10" s="38"/>
      <c r="K10" s="38"/>
      <c r="L10" s="38"/>
      <c r="M10" s="38"/>
      <c r="N10" s="143"/>
      <c r="O10" s="38"/>
      <c r="P10" s="143"/>
      <c r="Q10" s="38"/>
      <c r="R10" s="38"/>
    </row>
    <row r="11" spans="1:18" s="16" customFormat="1" ht="19.5" customHeight="1" x14ac:dyDescent="0.2">
      <c r="A11" s="50" t="s">
        <v>205</v>
      </c>
      <c r="B11" s="175" t="s">
        <v>188</v>
      </c>
      <c r="C11" s="175"/>
      <c r="D11" s="175"/>
      <c r="E11" s="175"/>
      <c r="F11" s="175"/>
      <c r="G11" s="175"/>
      <c r="H11" s="175"/>
      <c r="I11" s="49"/>
      <c r="J11" s="49"/>
      <c r="K11" s="49"/>
      <c r="L11" s="49"/>
      <c r="M11" s="49"/>
      <c r="N11" s="142"/>
      <c r="O11" s="49"/>
      <c r="P11" s="142"/>
      <c r="Q11" s="49"/>
      <c r="R11" s="49"/>
    </row>
    <row r="12" spans="1:18" s="16" customFormat="1" ht="21" customHeight="1" x14ac:dyDescent="0.2">
      <c r="A12" s="50" t="s">
        <v>190</v>
      </c>
      <c r="B12" s="176" t="s">
        <v>189</v>
      </c>
      <c r="C12" s="176"/>
      <c r="D12" s="176"/>
      <c r="E12" s="176"/>
      <c r="F12" s="176"/>
      <c r="G12" s="176"/>
      <c r="H12" s="176"/>
      <c r="I12" s="51"/>
      <c r="J12" s="51"/>
      <c r="K12" s="51"/>
      <c r="L12" s="51"/>
      <c r="M12" s="51"/>
      <c r="N12" s="52"/>
      <c r="O12" s="51"/>
      <c r="P12" s="52"/>
      <c r="Q12" s="51"/>
      <c r="R12" s="51"/>
    </row>
    <row r="13" spans="1:18" s="16" customFormat="1" ht="63" customHeight="1" thickBot="1" x14ac:dyDescent="0.3">
      <c r="A13" s="50" t="s">
        <v>191</v>
      </c>
      <c r="B13" s="175" t="s">
        <v>210</v>
      </c>
      <c r="C13" s="175"/>
      <c r="D13" s="175"/>
      <c r="E13" s="175"/>
      <c r="F13" s="175"/>
      <c r="G13" s="175"/>
      <c r="H13" s="175"/>
      <c r="I13" s="19"/>
      <c r="J13" s="19"/>
      <c r="K13" s="19"/>
      <c r="L13" s="19"/>
      <c r="M13" s="19"/>
      <c r="N13" s="141"/>
      <c r="O13" s="19"/>
      <c r="P13" s="141"/>
      <c r="Q13" s="19"/>
      <c r="R13" s="21"/>
    </row>
    <row r="14" spans="1:18" ht="15" customHeight="1" thickBot="1" x14ac:dyDescent="0.25">
      <c r="A14" s="2"/>
      <c r="B14" s="3"/>
      <c r="C14" s="4"/>
      <c r="D14" s="3"/>
      <c r="E14" s="4"/>
      <c r="F14" s="5"/>
      <c r="I14" s="172" t="s">
        <v>19</v>
      </c>
      <c r="J14" s="173"/>
      <c r="K14" s="173"/>
      <c r="L14" s="173"/>
      <c r="M14" s="173"/>
      <c r="N14" s="173"/>
      <c r="O14" s="173"/>
      <c r="P14" s="173"/>
      <c r="Q14" s="173"/>
      <c r="R14" s="174"/>
    </row>
    <row r="15" spans="1:18" ht="89.25" x14ac:dyDescent="0.2">
      <c r="A15" s="109" t="s">
        <v>0</v>
      </c>
      <c r="B15" s="110" t="s">
        <v>1</v>
      </c>
      <c r="C15" s="110" t="s">
        <v>2</v>
      </c>
      <c r="D15" s="111"/>
      <c r="E15" s="110" t="s">
        <v>3</v>
      </c>
      <c r="F15" s="110" t="s">
        <v>4</v>
      </c>
      <c r="G15" s="110" t="s">
        <v>5</v>
      </c>
      <c r="H15" s="112" t="s">
        <v>6</v>
      </c>
      <c r="I15" s="113" t="s">
        <v>181</v>
      </c>
      <c r="J15" s="114" t="s">
        <v>7</v>
      </c>
      <c r="K15" s="114" t="s">
        <v>8</v>
      </c>
      <c r="L15" s="115" t="s">
        <v>9</v>
      </c>
      <c r="M15" s="115" t="s">
        <v>10</v>
      </c>
      <c r="N15" s="116" t="s">
        <v>184</v>
      </c>
      <c r="O15" s="116" t="s">
        <v>183</v>
      </c>
      <c r="P15" s="114" t="s">
        <v>11</v>
      </c>
      <c r="Q15" s="116" t="s">
        <v>12</v>
      </c>
      <c r="R15" s="117" t="s">
        <v>13</v>
      </c>
    </row>
    <row r="16" spans="1:18" s="20" customFormat="1" x14ac:dyDescent="0.2">
      <c r="A16" s="131">
        <v>1</v>
      </c>
      <c r="B16" s="132">
        <v>2</v>
      </c>
      <c r="C16" s="132">
        <v>3</v>
      </c>
      <c r="D16" s="133" t="s">
        <v>182</v>
      </c>
      <c r="E16" s="132">
        <v>5</v>
      </c>
      <c r="F16" s="132">
        <v>6</v>
      </c>
      <c r="G16" s="134">
        <v>7</v>
      </c>
      <c r="H16" s="135">
        <v>8</v>
      </c>
      <c r="I16" s="136">
        <v>9</v>
      </c>
      <c r="J16" s="137">
        <v>10</v>
      </c>
      <c r="K16" s="137">
        <v>11</v>
      </c>
      <c r="L16" s="138">
        <v>12</v>
      </c>
      <c r="M16" s="138">
        <v>13</v>
      </c>
      <c r="N16" s="118">
        <v>14</v>
      </c>
      <c r="O16" s="118">
        <v>17</v>
      </c>
      <c r="P16" s="118"/>
      <c r="Q16" s="118">
        <v>18</v>
      </c>
      <c r="R16" s="139">
        <v>19</v>
      </c>
    </row>
    <row r="17" spans="1:18" s="12" customFormat="1" ht="51.75" thickBot="1" x14ac:dyDescent="0.25">
      <c r="A17" s="100">
        <v>1</v>
      </c>
      <c r="B17" s="40" t="s">
        <v>27</v>
      </c>
      <c r="C17" s="42" t="s">
        <v>25</v>
      </c>
      <c r="D17" s="39"/>
      <c r="E17" s="87" t="s">
        <v>238</v>
      </c>
      <c r="F17" s="87"/>
      <c r="G17" s="88" t="s">
        <v>14</v>
      </c>
      <c r="H17" s="89">
        <v>4</v>
      </c>
      <c r="I17" s="82"/>
      <c r="J17" s="29"/>
      <c r="K17" s="29"/>
      <c r="L17" s="29"/>
      <c r="M17" s="29"/>
      <c r="N17" s="146"/>
      <c r="O17" s="81">
        <f t="shared" ref="O17:O42" si="0">ROUND(H17*N17,2)</f>
        <v>0</v>
      </c>
      <c r="P17" s="88"/>
      <c r="Q17" s="120">
        <f t="shared" ref="Q17" si="1">ROUND(O17*(1+P17/100),2)</f>
        <v>0</v>
      </c>
      <c r="R17" s="84"/>
    </row>
    <row r="18" spans="1:18" s="12" customFormat="1" ht="41.25" customHeight="1" thickBot="1" x14ac:dyDescent="0.25">
      <c r="A18" s="155">
        <v>2</v>
      </c>
      <c r="B18" s="152" t="s">
        <v>27</v>
      </c>
      <c r="C18" s="158" t="s">
        <v>81</v>
      </c>
      <c r="D18" s="86"/>
      <c r="E18" s="74" t="s">
        <v>216</v>
      </c>
      <c r="F18" s="74"/>
      <c r="G18" s="75"/>
      <c r="H18" s="91"/>
      <c r="I18" s="77"/>
      <c r="J18" s="78"/>
      <c r="K18" s="78"/>
      <c r="L18" s="78"/>
      <c r="M18" s="78"/>
      <c r="N18" s="147"/>
      <c r="O18" s="79"/>
      <c r="P18" s="144"/>
      <c r="Q18" s="121">
        <f>+SUM(Q19:Q20)</f>
        <v>0</v>
      </c>
      <c r="R18" s="80"/>
    </row>
    <row r="19" spans="1:18" s="14" customFormat="1" ht="15" customHeight="1" x14ac:dyDescent="0.2">
      <c r="A19" s="156"/>
      <c r="B19" s="153"/>
      <c r="C19" s="159"/>
      <c r="D19" s="48" t="s">
        <v>218</v>
      </c>
      <c r="E19" s="8" t="s">
        <v>82</v>
      </c>
      <c r="F19" s="6"/>
      <c r="G19" s="54" t="s">
        <v>14</v>
      </c>
      <c r="H19" s="92">
        <v>1</v>
      </c>
      <c r="I19" s="22"/>
      <c r="J19" s="23"/>
      <c r="K19" s="23"/>
      <c r="L19" s="23"/>
      <c r="M19" s="23"/>
      <c r="N19" s="148"/>
      <c r="O19" s="81">
        <f t="shared" si="0"/>
        <v>0</v>
      </c>
      <c r="P19" s="54"/>
      <c r="Q19" s="119">
        <f t="shared" ref="Q19:Q42" si="2">ROUND(O19*(1+P19/100),2)</f>
        <v>0</v>
      </c>
      <c r="R19" s="24"/>
    </row>
    <row r="20" spans="1:18" s="14" customFormat="1" ht="14.25" customHeight="1" thickBot="1" x14ac:dyDescent="0.25">
      <c r="A20" s="157"/>
      <c r="B20" s="154"/>
      <c r="C20" s="160"/>
      <c r="D20" s="62" t="s">
        <v>103</v>
      </c>
      <c r="E20" s="97" t="s">
        <v>83</v>
      </c>
      <c r="F20" s="63"/>
      <c r="G20" s="64" t="s">
        <v>14</v>
      </c>
      <c r="H20" s="93">
        <v>1</v>
      </c>
      <c r="I20" s="25"/>
      <c r="J20" s="26"/>
      <c r="K20" s="26"/>
      <c r="L20" s="26"/>
      <c r="M20" s="26"/>
      <c r="N20" s="149"/>
      <c r="O20" s="66">
        <f t="shared" si="0"/>
        <v>0</v>
      </c>
      <c r="P20" s="64"/>
      <c r="Q20" s="122">
        <f t="shared" si="2"/>
        <v>0</v>
      </c>
      <c r="R20" s="27"/>
    </row>
    <row r="21" spans="1:18" s="12" customFormat="1" ht="39" thickBot="1" x14ac:dyDescent="0.25">
      <c r="A21" s="161">
        <v>3</v>
      </c>
      <c r="B21" s="164" t="s">
        <v>27</v>
      </c>
      <c r="C21" s="167" t="s">
        <v>215</v>
      </c>
      <c r="D21" s="41"/>
      <c r="E21" s="57" t="s">
        <v>213</v>
      </c>
      <c r="F21" s="57"/>
      <c r="G21" s="58"/>
      <c r="H21" s="59"/>
      <c r="I21" s="60"/>
      <c r="J21" s="30"/>
      <c r="K21" s="30"/>
      <c r="L21" s="30"/>
      <c r="M21" s="30"/>
      <c r="N21" s="151"/>
      <c r="O21" s="72"/>
      <c r="P21" s="68"/>
      <c r="Q21" s="121">
        <f>+SUM(Q22:Q23)</f>
        <v>0</v>
      </c>
      <c r="R21" s="61"/>
    </row>
    <row r="22" spans="1:18" s="16" customFormat="1" ht="30" customHeight="1" x14ac:dyDescent="0.2">
      <c r="A22" s="162"/>
      <c r="B22" s="165"/>
      <c r="C22" s="168"/>
      <c r="D22" s="107" t="s">
        <v>219</v>
      </c>
      <c r="E22" s="57" t="s">
        <v>214</v>
      </c>
      <c r="F22" s="140"/>
      <c r="G22" s="58" t="s">
        <v>14</v>
      </c>
      <c r="H22" s="69">
        <v>4</v>
      </c>
      <c r="I22" s="70"/>
      <c r="J22" s="71"/>
      <c r="K22" s="71"/>
      <c r="L22" s="71"/>
      <c r="M22" s="71"/>
      <c r="N22" s="148"/>
      <c r="O22" s="31">
        <f t="shared" si="0"/>
        <v>0</v>
      </c>
      <c r="P22" s="54"/>
      <c r="Q22" s="123">
        <f t="shared" si="2"/>
        <v>0</v>
      </c>
      <c r="R22" s="73"/>
    </row>
    <row r="23" spans="1:18" s="12" customFormat="1" ht="28.5" customHeight="1" thickBot="1" x14ac:dyDescent="0.25">
      <c r="A23" s="163"/>
      <c r="B23" s="166"/>
      <c r="C23" s="169"/>
      <c r="D23" s="39" t="s">
        <v>220</v>
      </c>
      <c r="E23" s="87" t="s">
        <v>217</v>
      </c>
      <c r="F23" s="87"/>
      <c r="G23" s="88" t="s">
        <v>14</v>
      </c>
      <c r="H23" s="89">
        <v>2</v>
      </c>
      <c r="I23" s="82"/>
      <c r="J23" s="29"/>
      <c r="K23" s="29"/>
      <c r="L23" s="29"/>
      <c r="M23" s="29"/>
      <c r="N23" s="146"/>
      <c r="O23" s="81">
        <f t="shared" si="0"/>
        <v>0</v>
      </c>
      <c r="P23" s="88"/>
      <c r="Q23" s="120">
        <f t="shared" si="2"/>
        <v>0</v>
      </c>
      <c r="R23" s="84"/>
    </row>
    <row r="24" spans="1:18" s="12" customFormat="1" ht="64.5" thickBot="1" x14ac:dyDescent="0.25">
      <c r="A24" s="155">
        <v>4</v>
      </c>
      <c r="B24" s="152" t="s">
        <v>27</v>
      </c>
      <c r="C24" s="158" t="s">
        <v>28</v>
      </c>
      <c r="D24" s="86"/>
      <c r="E24" s="74" t="s">
        <v>143</v>
      </c>
      <c r="F24" s="74"/>
      <c r="G24" s="75" t="s">
        <v>14</v>
      </c>
      <c r="H24" s="91"/>
      <c r="I24" s="77"/>
      <c r="J24" s="78"/>
      <c r="K24" s="78"/>
      <c r="L24" s="78"/>
      <c r="M24" s="78"/>
      <c r="N24" s="147"/>
      <c r="O24" s="79"/>
      <c r="P24" s="144"/>
      <c r="Q24" s="121">
        <f>+SUM(Q25:Q28)</f>
        <v>0</v>
      </c>
      <c r="R24" s="80"/>
    </row>
    <row r="25" spans="1:18" s="12" customFormat="1" ht="15" customHeight="1" x14ac:dyDescent="0.2">
      <c r="A25" s="156"/>
      <c r="B25" s="153"/>
      <c r="C25" s="159"/>
      <c r="D25" s="48" t="s">
        <v>221</v>
      </c>
      <c r="E25" s="8" t="s">
        <v>26</v>
      </c>
      <c r="F25" s="6"/>
      <c r="G25" s="54" t="s">
        <v>14</v>
      </c>
      <c r="H25" s="92">
        <v>2</v>
      </c>
      <c r="I25" s="22"/>
      <c r="J25" s="23"/>
      <c r="K25" s="23"/>
      <c r="L25" s="23"/>
      <c r="M25" s="23"/>
      <c r="N25" s="148"/>
      <c r="O25" s="81">
        <f t="shared" si="0"/>
        <v>0</v>
      </c>
      <c r="P25" s="54"/>
      <c r="Q25" s="119">
        <f t="shared" si="2"/>
        <v>0</v>
      </c>
      <c r="R25" s="24"/>
    </row>
    <row r="26" spans="1:18" s="12" customFormat="1" ht="15" customHeight="1" x14ac:dyDescent="0.2">
      <c r="A26" s="156"/>
      <c r="B26" s="153"/>
      <c r="C26" s="159"/>
      <c r="D26" s="48" t="s">
        <v>222</v>
      </c>
      <c r="E26" s="8" t="s">
        <v>29</v>
      </c>
      <c r="F26" s="6"/>
      <c r="G26" s="54" t="s">
        <v>14</v>
      </c>
      <c r="H26" s="92">
        <v>2</v>
      </c>
      <c r="I26" s="22"/>
      <c r="J26" s="23"/>
      <c r="K26" s="23"/>
      <c r="L26" s="23"/>
      <c r="M26" s="23"/>
      <c r="N26" s="148"/>
      <c r="O26" s="81">
        <f t="shared" si="0"/>
        <v>0</v>
      </c>
      <c r="P26" s="54"/>
      <c r="Q26" s="119">
        <f t="shared" si="2"/>
        <v>0</v>
      </c>
      <c r="R26" s="24"/>
    </row>
    <row r="27" spans="1:18" s="12" customFormat="1" ht="15" customHeight="1" x14ac:dyDescent="0.2">
      <c r="A27" s="156"/>
      <c r="B27" s="153"/>
      <c r="C27" s="159"/>
      <c r="D27" s="48" t="s">
        <v>223</v>
      </c>
      <c r="E27" s="8" t="s">
        <v>236</v>
      </c>
      <c r="F27" s="6"/>
      <c r="G27" s="54" t="s">
        <v>14</v>
      </c>
      <c r="H27" s="92">
        <v>2</v>
      </c>
      <c r="I27" s="22"/>
      <c r="J27" s="23"/>
      <c r="K27" s="23"/>
      <c r="L27" s="23"/>
      <c r="M27" s="23"/>
      <c r="N27" s="148"/>
      <c r="O27" s="81">
        <f t="shared" si="0"/>
        <v>0</v>
      </c>
      <c r="P27" s="54"/>
      <c r="Q27" s="119">
        <f t="shared" si="2"/>
        <v>0</v>
      </c>
      <c r="R27" s="24"/>
    </row>
    <row r="28" spans="1:18" s="12" customFormat="1" ht="15" customHeight="1" thickBot="1" x14ac:dyDescent="0.25">
      <c r="A28" s="157"/>
      <c r="B28" s="154"/>
      <c r="C28" s="160"/>
      <c r="D28" s="62" t="s">
        <v>224</v>
      </c>
      <c r="E28" s="97" t="s">
        <v>237</v>
      </c>
      <c r="F28" s="63"/>
      <c r="G28" s="64" t="s">
        <v>14</v>
      </c>
      <c r="H28" s="93">
        <v>2</v>
      </c>
      <c r="I28" s="25"/>
      <c r="J28" s="26"/>
      <c r="K28" s="26"/>
      <c r="L28" s="26"/>
      <c r="M28" s="26"/>
      <c r="N28" s="149"/>
      <c r="O28" s="66">
        <f t="shared" si="0"/>
        <v>0</v>
      </c>
      <c r="P28" s="64"/>
      <c r="Q28" s="120">
        <f t="shared" si="2"/>
        <v>0</v>
      </c>
      <c r="R28" s="27"/>
    </row>
    <row r="29" spans="1:18" s="12" customFormat="1" ht="26.25" thickBot="1" x14ac:dyDescent="0.25">
      <c r="A29" s="155">
        <v>5</v>
      </c>
      <c r="B29" s="152" t="s">
        <v>27</v>
      </c>
      <c r="C29" s="158" t="s">
        <v>30</v>
      </c>
      <c r="D29" s="86"/>
      <c r="E29" s="74" t="s">
        <v>106</v>
      </c>
      <c r="F29" s="74"/>
      <c r="G29" s="75"/>
      <c r="H29" s="91"/>
      <c r="I29" s="77"/>
      <c r="J29" s="78"/>
      <c r="K29" s="78"/>
      <c r="L29" s="78"/>
      <c r="M29" s="78"/>
      <c r="N29" s="147"/>
      <c r="O29" s="79"/>
      <c r="P29" s="144"/>
      <c r="Q29" s="121">
        <f>+SUM(Q30:Q31)</f>
        <v>0</v>
      </c>
      <c r="R29" s="80"/>
    </row>
    <row r="30" spans="1:18" s="14" customFormat="1" x14ac:dyDescent="0.2">
      <c r="A30" s="156"/>
      <c r="B30" s="153"/>
      <c r="C30" s="159"/>
      <c r="D30" s="48" t="s">
        <v>225</v>
      </c>
      <c r="E30" s="6" t="s">
        <v>84</v>
      </c>
      <c r="F30" s="6"/>
      <c r="G30" s="54" t="s">
        <v>14</v>
      </c>
      <c r="H30" s="92">
        <v>20</v>
      </c>
      <c r="I30" s="22"/>
      <c r="J30" s="23"/>
      <c r="K30" s="23"/>
      <c r="L30" s="23"/>
      <c r="M30" s="23"/>
      <c r="N30" s="148"/>
      <c r="O30" s="81">
        <f t="shared" si="0"/>
        <v>0</v>
      </c>
      <c r="P30" s="54"/>
      <c r="Q30" s="119">
        <f t="shared" si="2"/>
        <v>0</v>
      </c>
      <c r="R30" s="24"/>
    </row>
    <row r="31" spans="1:18" s="14" customFormat="1" ht="13.5" thickBot="1" x14ac:dyDescent="0.25">
      <c r="A31" s="157"/>
      <c r="B31" s="154"/>
      <c r="C31" s="160"/>
      <c r="D31" s="62" t="s">
        <v>226</v>
      </c>
      <c r="E31" s="63" t="s">
        <v>85</v>
      </c>
      <c r="F31" s="63"/>
      <c r="G31" s="64" t="s">
        <v>14</v>
      </c>
      <c r="H31" s="93">
        <v>20</v>
      </c>
      <c r="I31" s="25"/>
      <c r="J31" s="26"/>
      <c r="K31" s="26"/>
      <c r="L31" s="26"/>
      <c r="M31" s="26"/>
      <c r="N31" s="149"/>
      <c r="O31" s="66">
        <f t="shared" si="0"/>
        <v>0</v>
      </c>
      <c r="P31" s="64"/>
      <c r="Q31" s="122">
        <f t="shared" si="2"/>
        <v>0</v>
      </c>
      <c r="R31" s="27"/>
    </row>
    <row r="32" spans="1:18" s="12" customFormat="1" ht="63.75" x14ac:dyDescent="0.2">
      <c r="A32" s="99">
        <v>6</v>
      </c>
      <c r="B32" s="41" t="s">
        <v>27</v>
      </c>
      <c r="C32" s="44" t="s">
        <v>31</v>
      </c>
      <c r="D32" s="41"/>
      <c r="E32" s="57" t="s">
        <v>144</v>
      </c>
      <c r="F32" s="57"/>
      <c r="G32" s="58" t="s">
        <v>14</v>
      </c>
      <c r="H32" s="59">
        <v>10</v>
      </c>
      <c r="I32" s="60"/>
      <c r="J32" s="30"/>
      <c r="K32" s="30"/>
      <c r="L32" s="30"/>
      <c r="M32" s="30"/>
      <c r="N32" s="150"/>
      <c r="O32" s="72">
        <f t="shared" si="0"/>
        <v>0</v>
      </c>
      <c r="P32" s="58"/>
      <c r="Q32" s="124">
        <f t="shared" si="2"/>
        <v>0</v>
      </c>
      <c r="R32" s="61"/>
    </row>
    <row r="33" spans="1:18" s="12" customFormat="1" ht="71.25" customHeight="1" x14ac:dyDescent="0.2">
      <c r="A33" s="98">
        <v>7</v>
      </c>
      <c r="B33" s="41" t="s">
        <v>27</v>
      </c>
      <c r="C33" s="8" t="s">
        <v>32</v>
      </c>
      <c r="D33" s="48"/>
      <c r="E33" s="6" t="s">
        <v>145</v>
      </c>
      <c r="F33" s="6"/>
      <c r="G33" s="54" t="s">
        <v>14</v>
      </c>
      <c r="H33" s="55">
        <v>100</v>
      </c>
      <c r="I33" s="22"/>
      <c r="J33" s="23"/>
      <c r="K33" s="23"/>
      <c r="L33" s="23"/>
      <c r="M33" s="23"/>
      <c r="N33" s="148"/>
      <c r="O33" s="81">
        <f t="shared" si="0"/>
        <v>0</v>
      </c>
      <c r="P33" s="54"/>
      <c r="Q33" s="119">
        <f t="shared" si="2"/>
        <v>0</v>
      </c>
      <c r="R33" s="24"/>
    </row>
    <row r="34" spans="1:18" s="12" customFormat="1" ht="53.25" customHeight="1" x14ac:dyDescent="0.2">
      <c r="A34" s="106">
        <v>8</v>
      </c>
      <c r="B34" s="41" t="s">
        <v>27</v>
      </c>
      <c r="C34" s="8" t="s">
        <v>33</v>
      </c>
      <c r="D34" s="48"/>
      <c r="E34" s="6" t="s">
        <v>146</v>
      </c>
      <c r="F34" s="6"/>
      <c r="G34" s="54" t="s">
        <v>14</v>
      </c>
      <c r="H34" s="55">
        <v>100</v>
      </c>
      <c r="I34" s="22"/>
      <c r="J34" s="23"/>
      <c r="K34" s="23"/>
      <c r="L34" s="23"/>
      <c r="M34" s="23"/>
      <c r="N34" s="148"/>
      <c r="O34" s="81">
        <f t="shared" si="0"/>
        <v>0</v>
      </c>
      <c r="P34" s="54"/>
      <c r="Q34" s="119">
        <f t="shared" si="2"/>
        <v>0</v>
      </c>
      <c r="R34" s="24"/>
    </row>
    <row r="35" spans="1:18" s="12" customFormat="1" ht="38.25" x14ac:dyDescent="0.2">
      <c r="A35" s="108">
        <v>9</v>
      </c>
      <c r="B35" s="41" t="s">
        <v>27</v>
      </c>
      <c r="C35" s="8" t="s">
        <v>34</v>
      </c>
      <c r="D35" s="48"/>
      <c r="E35" s="6" t="s">
        <v>107</v>
      </c>
      <c r="F35" s="6"/>
      <c r="G35" s="54" t="s">
        <v>14</v>
      </c>
      <c r="H35" s="55">
        <v>1</v>
      </c>
      <c r="I35" s="22"/>
      <c r="J35" s="23"/>
      <c r="K35" s="23"/>
      <c r="L35" s="23"/>
      <c r="M35" s="23"/>
      <c r="N35" s="148"/>
      <c r="O35" s="81">
        <f t="shared" si="0"/>
        <v>0</v>
      </c>
      <c r="P35" s="54"/>
      <c r="Q35" s="119">
        <f t="shared" si="2"/>
        <v>0</v>
      </c>
      <c r="R35" s="24"/>
    </row>
    <row r="36" spans="1:18" s="12" customFormat="1" ht="51" x14ac:dyDescent="0.2">
      <c r="A36" s="106">
        <v>10</v>
      </c>
      <c r="B36" s="41" t="s">
        <v>27</v>
      </c>
      <c r="C36" s="8" t="s">
        <v>35</v>
      </c>
      <c r="D36" s="48"/>
      <c r="E36" s="6" t="s">
        <v>147</v>
      </c>
      <c r="F36" s="6"/>
      <c r="G36" s="54" t="s">
        <v>14</v>
      </c>
      <c r="H36" s="55">
        <v>10</v>
      </c>
      <c r="I36" s="22"/>
      <c r="J36" s="23"/>
      <c r="K36" s="23"/>
      <c r="L36" s="23"/>
      <c r="M36" s="23"/>
      <c r="N36" s="148"/>
      <c r="O36" s="81">
        <f t="shared" si="0"/>
        <v>0</v>
      </c>
      <c r="P36" s="54"/>
      <c r="Q36" s="119">
        <f t="shared" si="2"/>
        <v>0</v>
      </c>
      <c r="R36" s="24"/>
    </row>
    <row r="37" spans="1:18" s="12" customFormat="1" ht="76.5" x14ac:dyDescent="0.2">
      <c r="A37" s="108">
        <v>11</v>
      </c>
      <c r="B37" s="41" t="s">
        <v>27</v>
      </c>
      <c r="C37" s="6" t="s">
        <v>239</v>
      </c>
      <c r="D37" s="48"/>
      <c r="E37" s="6" t="s">
        <v>240</v>
      </c>
      <c r="F37" s="6"/>
      <c r="G37" s="54" t="s">
        <v>14</v>
      </c>
      <c r="H37" s="55">
        <v>1</v>
      </c>
      <c r="I37" s="22"/>
      <c r="J37" s="23"/>
      <c r="K37" s="23"/>
      <c r="L37" s="23"/>
      <c r="M37" s="23"/>
      <c r="N37" s="148"/>
      <c r="O37" s="81">
        <f t="shared" si="0"/>
        <v>0</v>
      </c>
      <c r="P37" s="54"/>
      <c r="Q37" s="119">
        <f t="shared" si="2"/>
        <v>0</v>
      </c>
      <c r="R37" s="24"/>
    </row>
    <row r="38" spans="1:18" s="12" customFormat="1" ht="63.75" x14ac:dyDescent="0.2">
      <c r="A38" s="106">
        <v>12</v>
      </c>
      <c r="B38" s="41" t="s">
        <v>27</v>
      </c>
      <c r="C38" s="8" t="s">
        <v>36</v>
      </c>
      <c r="D38" s="48"/>
      <c r="E38" s="6" t="s">
        <v>148</v>
      </c>
      <c r="F38" s="6"/>
      <c r="G38" s="54" t="s">
        <v>14</v>
      </c>
      <c r="H38" s="55">
        <v>100</v>
      </c>
      <c r="I38" s="22"/>
      <c r="J38" s="23"/>
      <c r="K38" s="23"/>
      <c r="L38" s="23"/>
      <c r="M38" s="23"/>
      <c r="N38" s="148"/>
      <c r="O38" s="81">
        <f t="shared" si="0"/>
        <v>0</v>
      </c>
      <c r="P38" s="54"/>
      <c r="Q38" s="119">
        <f t="shared" si="2"/>
        <v>0</v>
      </c>
      <c r="R38" s="24"/>
    </row>
    <row r="39" spans="1:18" s="12" customFormat="1" ht="51" x14ac:dyDescent="0.2">
      <c r="A39" s="108">
        <v>13</v>
      </c>
      <c r="B39" s="41" t="s">
        <v>27</v>
      </c>
      <c r="C39" s="8" t="s">
        <v>37</v>
      </c>
      <c r="D39" s="48"/>
      <c r="E39" s="6" t="s">
        <v>149</v>
      </c>
      <c r="F39" s="6" t="s">
        <v>40</v>
      </c>
      <c r="G39" s="54" t="s">
        <v>14</v>
      </c>
      <c r="H39" s="55">
        <v>40</v>
      </c>
      <c r="I39" s="22"/>
      <c r="J39" s="23"/>
      <c r="K39" s="23"/>
      <c r="L39" s="23"/>
      <c r="M39" s="23"/>
      <c r="N39" s="148"/>
      <c r="O39" s="81">
        <f t="shared" si="0"/>
        <v>0</v>
      </c>
      <c r="P39" s="54"/>
      <c r="Q39" s="119">
        <f t="shared" si="2"/>
        <v>0</v>
      </c>
      <c r="R39" s="24"/>
    </row>
    <row r="40" spans="1:18" s="13" customFormat="1" ht="76.5" x14ac:dyDescent="0.2">
      <c r="A40" s="106">
        <v>14</v>
      </c>
      <c r="B40" s="41" t="s">
        <v>27</v>
      </c>
      <c r="C40" s="8" t="s">
        <v>38</v>
      </c>
      <c r="D40" s="48"/>
      <c r="E40" s="6" t="s">
        <v>150</v>
      </c>
      <c r="F40" s="6"/>
      <c r="G40" s="54" t="s">
        <v>14</v>
      </c>
      <c r="H40" s="55">
        <v>5</v>
      </c>
      <c r="I40" s="22"/>
      <c r="J40" s="23"/>
      <c r="K40" s="23"/>
      <c r="L40" s="23"/>
      <c r="M40" s="23"/>
      <c r="N40" s="148"/>
      <c r="O40" s="81">
        <f t="shared" si="0"/>
        <v>0</v>
      </c>
      <c r="P40" s="54"/>
      <c r="Q40" s="119">
        <f t="shared" si="2"/>
        <v>0</v>
      </c>
      <c r="R40" s="24"/>
    </row>
    <row r="41" spans="1:18" s="13" customFormat="1" ht="51" x14ac:dyDescent="0.2">
      <c r="A41" s="108">
        <v>15</v>
      </c>
      <c r="B41" s="41" t="s">
        <v>27</v>
      </c>
      <c r="C41" s="8" t="s">
        <v>39</v>
      </c>
      <c r="D41" s="48"/>
      <c r="E41" s="6" t="s">
        <v>147</v>
      </c>
      <c r="F41" s="6" t="s">
        <v>41</v>
      </c>
      <c r="G41" s="54" t="s">
        <v>14</v>
      </c>
      <c r="H41" s="55">
        <v>2</v>
      </c>
      <c r="I41" s="22"/>
      <c r="J41" s="23"/>
      <c r="K41" s="23"/>
      <c r="L41" s="23"/>
      <c r="M41" s="23"/>
      <c r="N41" s="148"/>
      <c r="O41" s="81">
        <f t="shared" si="0"/>
        <v>0</v>
      </c>
      <c r="P41" s="54"/>
      <c r="Q41" s="119">
        <f t="shared" si="2"/>
        <v>0</v>
      </c>
      <c r="R41" s="24"/>
    </row>
    <row r="42" spans="1:18" s="13" customFormat="1" ht="51" x14ac:dyDescent="0.2">
      <c r="A42" s="181">
        <v>16</v>
      </c>
      <c r="B42" s="179" t="s">
        <v>27</v>
      </c>
      <c r="C42" s="183" t="s">
        <v>42</v>
      </c>
      <c r="D42" s="48"/>
      <c r="E42" s="6" t="s">
        <v>151</v>
      </c>
      <c r="F42" s="6" t="s">
        <v>108</v>
      </c>
      <c r="G42" s="54" t="s">
        <v>14</v>
      </c>
      <c r="H42" s="55">
        <v>1</v>
      </c>
      <c r="I42" s="22"/>
      <c r="J42" s="23"/>
      <c r="K42" s="23"/>
      <c r="L42" s="23"/>
      <c r="M42" s="23"/>
      <c r="N42" s="148"/>
      <c r="O42" s="81">
        <f t="shared" si="0"/>
        <v>0</v>
      </c>
      <c r="P42" s="54"/>
      <c r="Q42" s="119">
        <f t="shared" si="2"/>
        <v>0</v>
      </c>
      <c r="R42" s="24"/>
    </row>
    <row r="43" spans="1:18" s="13" customFormat="1" x14ac:dyDescent="0.2">
      <c r="A43" s="162"/>
      <c r="B43" s="165"/>
      <c r="C43" s="168"/>
      <c r="D43" s="48">
        <v>1</v>
      </c>
      <c r="E43" s="6" t="s">
        <v>45</v>
      </c>
      <c r="F43" s="6" t="s">
        <v>46</v>
      </c>
      <c r="G43" s="54"/>
      <c r="H43" s="55"/>
      <c r="I43" s="22"/>
      <c r="J43" s="23"/>
      <c r="K43" s="23"/>
      <c r="L43" s="23"/>
      <c r="M43" s="23"/>
      <c r="N43" s="148"/>
      <c r="O43" s="32"/>
      <c r="P43" s="54"/>
      <c r="Q43" s="125"/>
      <c r="R43" s="24"/>
    </row>
    <row r="44" spans="1:18" s="13" customFormat="1" x14ac:dyDescent="0.2">
      <c r="A44" s="162"/>
      <c r="B44" s="165"/>
      <c r="C44" s="168"/>
      <c r="D44" s="48">
        <v>2</v>
      </c>
      <c r="E44" s="6" t="s">
        <v>47</v>
      </c>
      <c r="F44" s="6" t="s">
        <v>48</v>
      </c>
      <c r="G44" s="54"/>
      <c r="H44" s="55"/>
      <c r="I44" s="22"/>
      <c r="J44" s="23"/>
      <c r="K44" s="23"/>
      <c r="L44" s="23"/>
      <c r="M44" s="23"/>
      <c r="N44" s="148"/>
      <c r="O44" s="32"/>
      <c r="P44" s="54"/>
      <c r="Q44" s="125"/>
      <c r="R44" s="24"/>
    </row>
    <row r="45" spans="1:18" s="13" customFormat="1" ht="16.5" thickBot="1" x14ac:dyDescent="0.25">
      <c r="A45" s="162"/>
      <c r="B45" s="165"/>
      <c r="C45" s="168"/>
      <c r="D45" s="39">
        <v>3</v>
      </c>
      <c r="E45" s="87" t="s">
        <v>49</v>
      </c>
      <c r="F45" s="87" t="s">
        <v>50</v>
      </c>
      <c r="G45" s="88"/>
      <c r="H45" s="89"/>
      <c r="I45" s="82"/>
      <c r="J45" s="29"/>
      <c r="K45" s="29"/>
      <c r="L45" s="29"/>
      <c r="M45" s="29"/>
      <c r="N45" s="146"/>
      <c r="O45" s="83"/>
      <c r="P45" s="88"/>
      <c r="Q45" s="128"/>
      <c r="R45" s="84"/>
    </row>
    <row r="46" spans="1:18" s="13" customFormat="1" ht="30" customHeight="1" x14ac:dyDescent="0.2">
      <c r="A46" s="161">
        <v>17</v>
      </c>
      <c r="B46" s="164" t="s">
        <v>51</v>
      </c>
      <c r="C46" s="167" t="s">
        <v>43</v>
      </c>
      <c r="D46" s="86"/>
      <c r="E46" s="74" t="s">
        <v>200</v>
      </c>
      <c r="F46" s="74"/>
      <c r="G46" s="75" t="s">
        <v>14</v>
      </c>
      <c r="H46" s="76">
        <v>1</v>
      </c>
      <c r="I46" s="77"/>
      <c r="J46" s="78"/>
      <c r="K46" s="78"/>
      <c r="L46" s="78"/>
      <c r="M46" s="78"/>
      <c r="N46" s="147"/>
      <c r="O46" s="95">
        <f t="shared" ref="O46" si="3">ROUND(H46*N46,2)</f>
        <v>0</v>
      </c>
      <c r="P46" s="75"/>
      <c r="Q46" s="126">
        <f t="shared" ref="Q46" si="4">ROUND(O46*(1+P46/100),2)</f>
        <v>0</v>
      </c>
      <c r="R46" s="80"/>
    </row>
    <row r="47" spans="1:18" s="13" customFormat="1" ht="15" customHeight="1" x14ac:dyDescent="0.2">
      <c r="A47" s="162"/>
      <c r="B47" s="165"/>
      <c r="C47" s="168"/>
      <c r="D47" s="48">
        <v>1</v>
      </c>
      <c r="E47" s="7" t="s">
        <v>193</v>
      </c>
      <c r="F47" s="7" t="s">
        <v>194</v>
      </c>
      <c r="G47" s="54"/>
      <c r="H47" s="55"/>
      <c r="I47" s="22"/>
      <c r="J47" s="23"/>
      <c r="K47" s="23"/>
      <c r="L47" s="23"/>
      <c r="M47" s="23"/>
      <c r="N47" s="148"/>
      <c r="O47" s="32"/>
      <c r="P47" s="54"/>
      <c r="Q47" s="125"/>
      <c r="R47" s="24"/>
    </row>
    <row r="48" spans="1:18" s="13" customFormat="1" ht="15" customHeight="1" x14ac:dyDescent="0.2">
      <c r="A48" s="162"/>
      <c r="B48" s="165"/>
      <c r="C48" s="168"/>
      <c r="D48" s="48">
        <v>2</v>
      </c>
      <c r="E48" s="7" t="s">
        <v>196</v>
      </c>
      <c r="F48" s="7" t="s">
        <v>195</v>
      </c>
      <c r="G48" s="54"/>
      <c r="H48" s="55"/>
      <c r="I48" s="22"/>
      <c r="J48" s="23"/>
      <c r="K48" s="23"/>
      <c r="L48" s="23"/>
      <c r="M48" s="23"/>
      <c r="N48" s="148"/>
      <c r="O48" s="32"/>
      <c r="P48" s="54"/>
      <c r="Q48" s="125"/>
      <c r="R48" s="24"/>
    </row>
    <row r="49" spans="1:18" s="13" customFormat="1" ht="15" customHeight="1" x14ac:dyDescent="0.2">
      <c r="A49" s="162"/>
      <c r="B49" s="165"/>
      <c r="C49" s="168"/>
      <c r="D49" s="48">
        <v>3</v>
      </c>
      <c r="E49" s="7" t="s">
        <v>197</v>
      </c>
      <c r="F49" s="7" t="s">
        <v>198</v>
      </c>
      <c r="G49" s="54"/>
      <c r="H49" s="55"/>
      <c r="I49" s="22"/>
      <c r="J49" s="23"/>
      <c r="K49" s="23"/>
      <c r="L49" s="23"/>
      <c r="M49" s="23"/>
      <c r="N49" s="148"/>
      <c r="O49" s="32"/>
      <c r="P49" s="54"/>
      <c r="Q49" s="125"/>
      <c r="R49" s="24"/>
    </row>
    <row r="50" spans="1:18" s="13" customFormat="1" ht="15" customHeight="1" x14ac:dyDescent="0.2">
      <c r="A50" s="162"/>
      <c r="B50" s="165"/>
      <c r="C50" s="168"/>
      <c r="D50" s="48">
        <v>4</v>
      </c>
      <c r="E50" s="7" t="s">
        <v>45</v>
      </c>
      <c r="F50" s="7" t="s">
        <v>199</v>
      </c>
      <c r="G50" s="54"/>
      <c r="H50" s="55"/>
      <c r="I50" s="22"/>
      <c r="J50" s="23"/>
      <c r="K50" s="23"/>
      <c r="L50" s="23"/>
      <c r="M50" s="23"/>
      <c r="N50" s="148"/>
      <c r="O50" s="32"/>
      <c r="P50" s="54"/>
      <c r="Q50" s="125"/>
      <c r="R50" s="24"/>
    </row>
    <row r="51" spans="1:18" s="16" customFormat="1" ht="15.75" customHeight="1" thickBot="1" x14ac:dyDescent="0.25">
      <c r="A51" s="163"/>
      <c r="B51" s="166"/>
      <c r="C51" s="169"/>
      <c r="D51" s="62">
        <v>5</v>
      </c>
      <c r="E51" s="67" t="s">
        <v>201</v>
      </c>
      <c r="F51" s="67" t="s">
        <v>202</v>
      </c>
      <c r="G51" s="64"/>
      <c r="H51" s="65"/>
      <c r="I51" s="25"/>
      <c r="J51" s="26"/>
      <c r="K51" s="26"/>
      <c r="L51" s="26"/>
      <c r="M51" s="26"/>
      <c r="N51" s="149"/>
      <c r="O51" s="33"/>
      <c r="P51" s="64"/>
      <c r="Q51" s="129"/>
      <c r="R51" s="27"/>
    </row>
    <row r="52" spans="1:18" s="13" customFormat="1" ht="29.25" customHeight="1" thickBot="1" x14ac:dyDescent="0.25">
      <c r="A52" s="101">
        <v>18</v>
      </c>
      <c r="B52" s="40" t="s">
        <v>17</v>
      </c>
      <c r="C52" s="43" t="s">
        <v>44</v>
      </c>
      <c r="D52" s="40"/>
      <c r="E52" s="90" t="s">
        <v>105</v>
      </c>
      <c r="F52" s="90" t="s">
        <v>104</v>
      </c>
      <c r="G52" s="68" t="s">
        <v>52</v>
      </c>
      <c r="H52" s="69">
        <v>2</v>
      </c>
      <c r="I52" s="70"/>
      <c r="J52" s="71"/>
      <c r="K52" s="71"/>
      <c r="L52" s="71"/>
      <c r="M52" s="71"/>
      <c r="N52" s="151"/>
      <c r="O52" s="81">
        <f t="shared" ref="O52" si="5">ROUND(H52*N52,2)</f>
        <v>0</v>
      </c>
      <c r="P52" s="68"/>
      <c r="Q52" s="123">
        <f t="shared" ref="Q52:Q105" si="6">ROUND(O52*(1+P52/100),2)</f>
        <v>0</v>
      </c>
      <c r="R52" s="73"/>
    </row>
    <row r="53" spans="1:18" s="13" customFormat="1" ht="90" thickBot="1" x14ac:dyDescent="0.25">
      <c r="A53" s="161">
        <v>19</v>
      </c>
      <c r="B53" s="164" t="s">
        <v>86</v>
      </c>
      <c r="C53" s="167" t="s">
        <v>53</v>
      </c>
      <c r="D53" s="86"/>
      <c r="E53" s="74" t="s">
        <v>152</v>
      </c>
      <c r="F53" s="74"/>
      <c r="G53" s="75"/>
      <c r="H53" s="76"/>
      <c r="I53" s="77"/>
      <c r="J53" s="78"/>
      <c r="K53" s="78"/>
      <c r="L53" s="78"/>
      <c r="M53" s="78"/>
      <c r="N53" s="147"/>
      <c r="O53" s="79"/>
      <c r="P53" s="144"/>
      <c r="Q53" s="121">
        <f>+SUM(Q54:Q55)</f>
        <v>0</v>
      </c>
      <c r="R53" s="80"/>
    </row>
    <row r="54" spans="1:18" s="14" customFormat="1" ht="24.75" customHeight="1" x14ac:dyDescent="0.2">
      <c r="A54" s="162"/>
      <c r="B54" s="165"/>
      <c r="C54" s="168"/>
      <c r="D54" s="48" t="s">
        <v>101</v>
      </c>
      <c r="E54" s="6" t="s">
        <v>53</v>
      </c>
      <c r="F54" s="6" t="s">
        <v>109</v>
      </c>
      <c r="G54" s="54" t="s">
        <v>14</v>
      </c>
      <c r="H54" s="55">
        <v>10</v>
      </c>
      <c r="I54" s="22"/>
      <c r="J54" s="23"/>
      <c r="K54" s="23"/>
      <c r="L54" s="23"/>
      <c r="M54" s="23"/>
      <c r="N54" s="148"/>
      <c r="O54" s="81">
        <f t="shared" ref="O54:O105" si="7">ROUND(H54*N54,2)</f>
        <v>0</v>
      </c>
      <c r="P54" s="54"/>
      <c r="Q54" s="124">
        <f t="shared" si="6"/>
        <v>0</v>
      </c>
      <c r="R54" s="24"/>
    </row>
    <row r="55" spans="1:18" s="13" customFormat="1" ht="39" thickBot="1" x14ac:dyDescent="0.25">
      <c r="A55" s="163"/>
      <c r="B55" s="166"/>
      <c r="C55" s="169"/>
      <c r="D55" s="62" t="s">
        <v>102</v>
      </c>
      <c r="E55" s="63" t="s">
        <v>53</v>
      </c>
      <c r="F55" s="63" t="s">
        <v>110</v>
      </c>
      <c r="G55" s="64" t="s">
        <v>14</v>
      </c>
      <c r="H55" s="65">
        <v>10</v>
      </c>
      <c r="I55" s="25"/>
      <c r="J55" s="26"/>
      <c r="K55" s="26"/>
      <c r="L55" s="26"/>
      <c r="M55" s="26"/>
      <c r="N55" s="149"/>
      <c r="O55" s="66">
        <f t="shared" si="7"/>
        <v>0</v>
      </c>
      <c r="P55" s="64"/>
      <c r="Q55" s="127">
        <f t="shared" si="6"/>
        <v>0</v>
      </c>
      <c r="R55" s="27"/>
    </row>
    <row r="56" spans="1:18" s="13" customFormat="1" ht="114.75" x14ac:dyDescent="0.2">
      <c r="A56" s="99">
        <v>20</v>
      </c>
      <c r="B56" s="41" t="s">
        <v>80</v>
      </c>
      <c r="C56" s="45" t="s">
        <v>91</v>
      </c>
      <c r="D56" s="41"/>
      <c r="E56" s="57" t="s">
        <v>153</v>
      </c>
      <c r="F56" s="85" t="s">
        <v>90</v>
      </c>
      <c r="G56" s="58" t="s">
        <v>14</v>
      </c>
      <c r="H56" s="59">
        <v>10</v>
      </c>
      <c r="I56" s="60"/>
      <c r="J56" s="30"/>
      <c r="K56" s="30"/>
      <c r="L56" s="30"/>
      <c r="M56" s="30"/>
      <c r="N56" s="150"/>
      <c r="O56" s="72">
        <f t="shared" si="7"/>
        <v>0</v>
      </c>
      <c r="P56" s="58"/>
      <c r="Q56" s="124">
        <f t="shared" si="6"/>
        <v>0</v>
      </c>
      <c r="R56" s="61"/>
    </row>
    <row r="57" spans="1:18" s="13" customFormat="1" ht="102" x14ac:dyDescent="0.2">
      <c r="A57" s="98">
        <v>21</v>
      </c>
      <c r="B57" s="41" t="s">
        <v>80</v>
      </c>
      <c r="C57" s="8" t="s">
        <v>92</v>
      </c>
      <c r="D57" s="48"/>
      <c r="E57" s="6" t="s">
        <v>154</v>
      </c>
      <c r="F57" s="7" t="s">
        <v>97</v>
      </c>
      <c r="G57" s="54" t="s">
        <v>14</v>
      </c>
      <c r="H57" s="55">
        <v>1</v>
      </c>
      <c r="I57" s="22"/>
      <c r="J57" s="23"/>
      <c r="K57" s="23"/>
      <c r="L57" s="23"/>
      <c r="M57" s="23"/>
      <c r="N57" s="148"/>
      <c r="O57" s="81">
        <f t="shared" si="7"/>
        <v>0</v>
      </c>
      <c r="P57" s="54"/>
      <c r="Q57" s="124">
        <f t="shared" si="6"/>
        <v>0</v>
      </c>
      <c r="R57" s="24"/>
    </row>
    <row r="58" spans="1:18" s="13" customFormat="1" ht="55.5" customHeight="1" thickBot="1" x14ac:dyDescent="0.25">
      <c r="A58" s="106">
        <v>22</v>
      </c>
      <c r="B58" s="40" t="s">
        <v>80</v>
      </c>
      <c r="C58" s="42" t="s">
        <v>93</v>
      </c>
      <c r="D58" s="39"/>
      <c r="E58" s="87" t="s">
        <v>124</v>
      </c>
      <c r="F58" s="9" t="s">
        <v>98</v>
      </c>
      <c r="G58" s="88" t="s">
        <v>14</v>
      </c>
      <c r="H58" s="89">
        <v>1</v>
      </c>
      <c r="I58" s="82"/>
      <c r="J58" s="29"/>
      <c r="K58" s="29"/>
      <c r="L58" s="29"/>
      <c r="M58" s="29"/>
      <c r="N58" s="146"/>
      <c r="O58" s="81">
        <f t="shared" si="7"/>
        <v>0</v>
      </c>
      <c r="P58" s="88"/>
      <c r="Q58" s="123">
        <f t="shared" si="6"/>
        <v>0</v>
      </c>
      <c r="R58" s="84"/>
    </row>
    <row r="59" spans="1:18" s="13" customFormat="1" ht="90" thickBot="1" x14ac:dyDescent="0.25">
      <c r="A59" s="161">
        <v>23</v>
      </c>
      <c r="B59" s="164" t="s">
        <v>80</v>
      </c>
      <c r="C59" s="167" t="s">
        <v>94</v>
      </c>
      <c r="D59" s="86"/>
      <c r="E59" s="74" t="s">
        <v>152</v>
      </c>
      <c r="F59" s="94"/>
      <c r="G59" s="75"/>
      <c r="H59" s="76"/>
      <c r="I59" s="77"/>
      <c r="J59" s="78"/>
      <c r="K59" s="78"/>
      <c r="L59" s="78"/>
      <c r="M59" s="78"/>
      <c r="N59" s="147"/>
      <c r="O59" s="79"/>
      <c r="P59" s="144"/>
      <c r="Q59" s="121">
        <f>+SUM(Q60:Q61)</f>
        <v>0</v>
      </c>
      <c r="R59" s="80"/>
    </row>
    <row r="60" spans="1:18" s="16" customFormat="1" x14ac:dyDescent="0.2">
      <c r="A60" s="162"/>
      <c r="B60" s="165"/>
      <c r="C60" s="168"/>
      <c r="D60" s="48" t="s">
        <v>227</v>
      </c>
      <c r="E60" s="7" t="s">
        <v>114</v>
      </c>
      <c r="F60" s="7" t="s">
        <v>111</v>
      </c>
      <c r="G60" s="54" t="s">
        <v>14</v>
      </c>
      <c r="H60" s="55">
        <v>10</v>
      </c>
      <c r="I60" s="22"/>
      <c r="J60" s="23"/>
      <c r="K60" s="23"/>
      <c r="L60" s="23"/>
      <c r="M60" s="23"/>
      <c r="N60" s="148"/>
      <c r="O60" s="81">
        <f t="shared" si="7"/>
        <v>0</v>
      </c>
      <c r="P60" s="54"/>
      <c r="Q60" s="124">
        <f t="shared" si="6"/>
        <v>0</v>
      </c>
      <c r="R60" s="24"/>
    </row>
    <row r="61" spans="1:18" s="15" customFormat="1" ht="30" customHeight="1" thickBot="1" x14ac:dyDescent="0.25">
      <c r="A61" s="163"/>
      <c r="B61" s="166"/>
      <c r="C61" s="169"/>
      <c r="D61" s="62" t="s">
        <v>228</v>
      </c>
      <c r="E61" s="67" t="s">
        <v>113</v>
      </c>
      <c r="F61" s="67" t="s">
        <v>112</v>
      </c>
      <c r="G61" s="64" t="s">
        <v>14</v>
      </c>
      <c r="H61" s="65">
        <v>6</v>
      </c>
      <c r="I61" s="25"/>
      <c r="J61" s="26"/>
      <c r="K61" s="26"/>
      <c r="L61" s="26"/>
      <c r="M61" s="26"/>
      <c r="N61" s="149"/>
      <c r="O61" s="66">
        <f t="shared" si="7"/>
        <v>0</v>
      </c>
      <c r="P61" s="64"/>
      <c r="Q61" s="127">
        <f t="shared" si="6"/>
        <v>0</v>
      </c>
      <c r="R61" s="27"/>
    </row>
    <row r="62" spans="1:18" s="13" customFormat="1" ht="127.5" x14ac:dyDescent="0.2">
      <c r="A62" s="99">
        <v>24</v>
      </c>
      <c r="B62" s="41" t="s">
        <v>80</v>
      </c>
      <c r="C62" s="44" t="s">
        <v>95</v>
      </c>
      <c r="D62" s="41"/>
      <c r="E62" s="57" t="s">
        <v>155</v>
      </c>
      <c r="F62" s="85" t="s">
        <v>96</v>
      </c>
      <c r="G62" s="58" t="s">
        <v>14</v>
      </c>
      <c r="H62" s="59">
        <v>10</v>
      </c>
      <c r="I62" s="60"/>
      <c r="J62" s="30"/>
      <c r="K62" s="30"/>
      <c r="L62" s="30"/>
      <c r="M62" s="30"/>
      <c r="N62" s="150"/>
      <c r="O62" s="72">
        <f t="shared" si="7"/>
        <v>0</v>
      </c>
      <c r="P62" s="58"/>
      <c r="Q62" s="124">
        <f t="shared" si="6"/>
        <v>0</v>
      </c>
      <c r="R62" s="61"/>
    </row>
    <row r="63" spans="1:18" s="13" customFormat="1" ht="127.5" x14ac:dyDescent="0.2">
      <c r="A63" s="98">
        <v>25</v>
      </c>
      <c r="B63" s="41" t="s">
        <v>80</v>
      </c>
      <c r="C63" s="8" t="s">
        <v>95</v>
      </c>
      <c r="D63" s="48"/>
      <c r="E63" s="6" t="s">
        <v>156</v>
      </c>
      <c r="F63" s="7" t="s">
        <v>115</v>
      </c>
      <c r="G63" s="54" t="s">
        <v>14</v>
      </c>
      <c r="H63" s="55">
        <v>10</v>
      </c>
      <c r="I63" s="22"/>
      <c r="J63" s="23"/>
      <c r="K63" s="23"/>
      <c r="L63" s="23"/>
      <c r="M63" s="23"/>
      <c r="N63" s="148"/>
      <c r="O63" s="81">
        <f t="shared" si="7"/>
        <v>0</v>
      </c>
      <c r="P63" s="54"/>
      <c r="Q63" s="124">
        <f t="shared" si="6"/>
        <v>0</v>
      </c>
      <c r="R63" s="24"/>
    </row>
    <row r="64" spans="1:18" s="13" customFormat="1" ht="127.5" x14ac:dyDescent="0.2">
      <c r="A64" s="106">
        <v>26</v>
      </c>
      <c r="B64" s="41" t="s">
        <v>80</v>
      </c>
      <c r="C64" s="8" t="s">
        <v>54</v>
      </c>
      <c r="D64" s="48"/>
      <c r="E64" s="6" t="s">
        <v>157</v>
      </c>
      <c r="F64" s="7" t="s">
        <v>115</v>
      </c>
      <c r="G64" s="54" t="s">
        <v>14</v>
      </c>
      <c r="H64" s="55">
        <v>10</v>
      </c>
      <c r="I64" s="22"/>
      <c r="J64" s="23"/>
      <c r="K64" s="23"/>
      <c r="L64" s="23"/>
      <c r="M64" s="23"/>
      <c r="N64" s="148"/>
      <c r="O64" s="81">
        <f t="shared" si="7"/>
        <v>0</v>
      </c>
      <c r="P64" s="54"/>
      <c r="Q64" s="124">
        <f t="shared" si="6"/>
        <v>0</v>
      </c>
      <c r="R64" s="24"/>
    </row>
    <row r="65" spans="1:18" s="13" customFormat="1" ht="114.75" x14ac:dyDescent="0.2">
      <c r="A65" s="108">
        <v>27</v>
      </c>
      <c r="B65" s="41" t="s">
        <v>80</v>
      </c>
      <c r="C65" s="8" t="s">
        <v>99</v>
      </c>
      <c r="D65" s="48"/>
      <c r="E65" s="6" t="s">
        <v>117</v>
      </c>
      <c r="F65" s="7" t="s">
        <v>96</v>
      </c>
      <c r="G65" s="54" t="s">
        <v>14</v>
      </c>
      <c r="H65" s="55">
        <v>10</v>
      </c>
      <c r="I65" s="22"/>
      <c r="J65" s="23"/>
      <c r="K65" s="23"/>
      <c r="L65" s="23"/>
      <c r="M65" s="23"/>
      <c r="N65" s="148"/>
      <c r="O65" s="81">
        <f t="shared" si="7"/>
        <v>0</v>
      </c>
      <c r="P65" s="54"/>
      <c r="Q65" s="124">
        <f t="shared" si="6"/>
        <v>0</v>
      </c>
      <c r="R65" s="24"/>
    </row>
    <row r="66" spans="1:18" s="13" customFormat="1" ht="127.5" x14ac:dyDescent="0.2">
      <c r="A66" s="106">
        <v>28</v>
      </c>
      <c r="B66" s="41" t="s">
        <v>80</v>
      </c>
      <c r="C66" s="8" t="s">
        <v>95</v>
      </c>
      <c r="D66" s="48"/>
      <c r="E66" s="6" t="s">
        <v>158</v>
      </c>
      <c r="F66" s="7" t="s">
        <v>116</v>
      </c>
      <c r="G66" s="54" t="s">
        <v>14</v>
      </c>
      <c r="H66" s="55">
        <v>10</v>
      </c>
      <c r="I66" s="22"/>
      <c r="J66" s="23"/>
      <c r="K66" s="23"/>
      <c r="L66" s="23"/>
      <c r="M66" s="23"/>
      <c r="N66" s="148"/>
      <c r="O66" s="81">
        <f t="shared" si="7"/>
        <v>0</v>
      </c>
      <c r="P66" s="54"/>
      <c r="Q66" s="124">
        <f t="shared" si="6"/>
        <v>0</v>
      </c>
      <c r="R66" s="24"/>
    </row>
    <row r="67" spans="1:18" s="13" customFormat="1" ht="127.5" x14ac:dyDescent="0.2">
      <c r="A67" s="108">
        <v>29</v>
      </c>
      <c r="B67" s="41" t="s">
        <v>80</v>
      </c>
      <c r="C67" s="8" t="s">
        <v>95</v>
      </c>
      <c r="D67" s="48"/>
      <c r="E67" s="6" t="s">
        <v>159</v>
      </c>
      <c r="F67" s="7" t="s">
        <v>115</v>
      </c>
      <c r="G67" s="54" t="s">
        <v>14</v>
      </c>
      <c r="H67" s="55">
        <v>10</v>
      </c>
      <c r="I67" s="22"/>
      <c r="J67" s="23"/>
      <c r="K67" s="23"/>
      <c r="L67" s="23"/>
      <c r="M67" s="23"/>
      <c r="N67" s="148"/>
      <c r="O67" s="81">
        <f t="shared" si="7"/>
        <v>0</v>
      </c>
      <c r="P67" s="54"/>
      <c r="Q67" s="124">
        <f t="shared" si="6"/>
        <v>0</v>
      </c>
      <c r="R67" s="24"/>
    </row>
    <row r="68" spans="1:18" s="13" customFormat="1" ht="127.5" x14ac:dyDescent="0.2">
      <c r="A68" s="106">
        <v>30</v>
      </c>
      <c r="B68" s="41" t="s">
        <v>80</v>
      </c>
      <c r="C68" s="8" t="s">
        <v>95</v>
      </c>
      <c r="D68" s="48"/>
      <c r="E68" s="6" t="s">
        <v>160</v>
      </c>
      <c r="F68" s="7" t="s">
        <v>118</v>
      </c>
      <c r="G68" s="54" t="s">
        <v>14</v>
      </c>
      <c r="H68" s="55">
        <v>10</v>
      </c>
      <c r="I68" s="22"/>
      <c r="J68" s="23"/>
      <c r="K68" s="23"/>
      <c r="L68" s="23"/>
      <c r="M68" s="23"/>
      <c r="N68" s="148"/>
      <c r="O68" s="81">
        <f t="shared" si="7"/>
        <v>0</v>
      </c>
      <c r="P68" s="54"/>
      <c r="Q68" s="124">
        <f t="shared" si="6"/>
        <v>0</v>
      </c>
      <c r="R68" s="24"/>
    </row>
    <row r="69" spans="1:18" s="13" customFormat="1" ht="140.25" x14ac:dyDescent="0.2">
      <c r="A69" s="108">
        <v>31</v>
      </c>
      <c r="B69" s="41" t="s">
        <v>80</v>
      </c>
      <c r="C69" s="8" t="s">
        <v>100</v>
      </c>
      <c r="D69" s="48"/>
      <c r="E69" s="6" t="s">
        <v>161</v>
      </c>
      <c r="F69" s="7" t="s">
        <v>119</v>
      </c>
      <c r="G69" s="54" t="s">
        <v>14</v>
      </c>
      <c r="H69" s="55">
        <v>5</v>
      </c>
      <c r="I69" s="22"/>
      <c r="J69" s="23"/>
      <c r="K69" s="23"/>
      <c r="L69" s="23"/>
      <c r="M69" s="23"/>
      <c r="N69" s="148"/>
      <c r="O69" s="81">
        <f t="shared" si="7"/>
        <v>0</v>
      </c>
      <c r="P69" s="54"/>
      <c r="Q69" s="124">
        <f t="shared" si="6"/>
        <v>0</v>
      </c>
      <c r="R69" s="24"/>
    </row>
    <row r="70" spans="1:18" s="13" customFormat="1" ht="102.75" thickBot="1" x14ac:dyDescent="0.25">
      <c r="A70" s="106">
        <v>32</v>
      </c>
      <c r="B70" s="41" t="s">
        <v>80</v>
      </c>
      <c r="C70" s="8" t="s">
        <v>55</v>
      </c>
      <c r="D70" s="48"/>
      <c r="E70" s="6" t="s">
        <v>162</v>
      </c>
      <c r="F70" s="6" t="s">
        <v>120</v>
      </c>
      <c r="G70" s="54" t="s">
        <v>14</v>
      </c>
      <c r="H70" s="55">
        <v>6</v>
      </c>
      <c r="I70" s="22"/>
      <c r="J70" s="23"/>
      <c r="K70" s="23"/>
      <c r="L70" s="23"/>
      <c r="M70" s="23"/>
      <c r="N70" s="148"/>
      <c r="O70" s="81">
        <f t="shared" si="7"/>
        <v>0</v>
      </c>
      <c r="P70" s="54"/>
      <c r="Q70" s="124">
        <f t="shared" si="6"/>
        <v>0</v>
      </c>
      <c r="R70" s="24"/>
    </row>
    <row r="71" spans="1:18" s="13" customFormat="1" ht="93" customHeight="1" thickBot="1" x14ac:dyDescent="0.25">
      <c r="A71" s="181">
        <v>33</v>
      </c>
      <c r="B71" s="179" t="s">
        <v>18</v>
      </c>
      <c r="C71" s="183" t="s">
        <v>22</v>
      </c>
      <c r="D71" s="48"/>
      <c r="E71" s="6" t="s">
        <v>232</v>
      </c>
      <c r="F71" s="6"/>
      <c r="G71" s="54"/>
      <c r="H71" s="55"/>
      <c r="I71" s="22"/>
      <c r="J71" s="23"/>
      <c r="K71" s="23"/>
      <c r="L71" s="23"/>
      <c r="M71" s="23"/>
      <c r="N71" s="148"/>
      <c r="O71" s="81"/>
      <c r="P71" s="145"/>
      <c r="Q71" s="121">
        <f>+SUM(Q72:Q74)</f>
        <v>0</v>
      </c>
      <c r="R71" s="24"/>
    </row>
    <row r="72" spans="1:18" s="16" customFormat="1" ht="29.25" customHeight="1" x14ac:dyDescent="0.2">
      <c r="A72" s="162"/>
      <c r="B72" s="165"/>
      <c r="C72" s="168"/>
      <c r="D72" s="48" t="s">
        <v>229</v>
      </c>
      <c r="E72" s="6" t="s">
        <v>233</v>
      </c>
      <c r="F72" s="6" t="s">
        <v>121</v>
      </c>
      <c r="G72" s="54" t="s">
        <v>14</v>
      </c>
      <c r="H72" s="55">
        <v>10</v>
      </c>
      <c r="I72" s="22"/>
      <c r="J72" s="23"/>
      <c r="K72" s="23"/>
      <c r="L72" s="23"/>
      <c r="M72" s="23"/>
      <c r="N72" s="148"/>
      <c r="O72" s="81">
        <f t="shared" si="7"/>
        <v>0</v>
      </c>
      <c r="P72" s="54"/>
      <c r="Q72" s="124">
        <f t="shared" si="6"/>
        <v>0</v>
      </c>
      <c r="R72" s="24"/>
    </row>
    <row r="73" spans="1:18" s="13" customFormat="1" ht="29.25" customHeight="1" x14ac:dyDescent="0.2">
      <c r="A73" s="162"/>
      <c r="B73" s="165"/>
      <c r="C73" s="168"/>
      <c r="D73" s="48" t="s">
        <v>230</v>
      </c>
      <c r="E73" s="6" t="s">
        <v>234</v>
      </c>
      <c r="F73" s="6" t="s">
        <v>122</v>
      </c>
      <c r="G73" s="54" t="s">
        <v>14</v>
      </c>
      <c r="H73" s="55">
        <v>5</v>
      </c>
      <c r="I73" s="22"/>
      <c r="J73" s="23"/>
      <c r="K73" s="23"/>
      <c r="L73" s="23"/>
      <c r="M73" s="23"/>
      <c r="N73" s="148"/>
      <c r="O73" s="81">
        <f t="shared" si="7"/>
        <v>0</v>
      </c>
      <c r="P73" s="54"/>
      <c r="Q73" s="124">
        <f t="shared" si="6"/>
        <v>0</v>
      </c>
      <c r="R73" s="24"/>
    </row>
    <row r="74" spans="1:18" s="13" customFormat="1" ht="30" customHeight="1" x14ac:dyDescent="0.2">
      <c r="A74" s="182"/>
      <c r="B74" s="180"/>
      <c r="C74" s="184"/>
      <c r="D74" s="48" t="s">
        <v>231</v>
      </c>
      <c r="E74" s="6" t="s">
        <v>234</v>
      </c>
      <c r="F74" s="6" t="s">
        <v>123</v>
      </c>
      <c r="G74" s="54" t="s">
        <v>14</v>
      </c>
      <c r="H74" s="55">
        <v>5</v>
      </c>
      <c r="I74" s="22"/>
      <c r="J74" s="23"/>
      <c r="K74" s="23"/>
      <c r="L74" s="23"/>
      <c r="M74" s="23"/>
      <c r="N74" s="148"/>
      <c r="O74" s="81">
        <f t="shared" si="7"/>
        <v>0</v>
      </c>
      <c r="P74" s="54"/>
      <c r="Q74" s="124">
        <f t="shared" si="6"/>
        <v>0</v>
      </c>
      <c r="R74" s="24"/>
    </row>
    <row r="75" spans="1:18" s="13" customFormat="1" ht="114.75" x14ac:dyDescent="0.2">
      <c r="A75" s="98">
        <v>34</v>
      </c>
      <c r="B75" s="41" t="s">
        <v>80</v>
      </c>
      <c r="C75" s="8" t="s">
        <v>56</v>
      </c>
      <c r="D75" s="48"/>
      <c r="E75" s="6" t="s">
        <v>163</v>
      </c>
      <c r="F75" s="6" t="s">
        <v>125</v>
      </c>
      <c r="G75" s="54" t="s">
        <v>14</v>
      </c>
      <c r="H75" s="55">
        <v>1</v>
      </c>
      <c r="I75" s="22"/>
      <c r="J75" s="23"/>
      <c r="K75" s="23"/>
      <c r="L75" s="23"/>
      <c r="M75" s="23"/>
      <c r="N75" s="148"/>
      <c r="O75" s="81">
        <f t="shared" si="7"/>
        <v>0</v>
      </c>
      <c r="P75" s="54"/>
      <c r="Q75" s="124">
        <f t="shared" si="6"/>
        <v>0</v>
      </c>
      <c r="R75" s="24"/>
    </row>
    <row r="76" spans="1:18" s="13" customFormat="1" ht="114.75" x14ac:dyDescent="0.2">
      <c r="A76" s="98">
        <v>35</v>
      </c>
      <c r="B76" s="41" t="s">
        <v>80</v>
      </c>
      <c r="C76" s="8" t="s">
        <v>56</v>
      </c>
      <c r="D76" s="48"/>
      <c r="E76" s="6" t="s">
        <v>164</v>
      </c>
      <c r="F76" s="6" t="s">
        <v>126</v>
      </c>
      <c r="G76" s="54" t="s">
        <v>14</v>
      </c>
      <c r="H76" s="55">
        <v>1</v>
      </c>
      <c r="I76" s="22"/>
      <c r="J76" s="23"/>
      <c r="K76" s="23"/>
      <c r="L76" s="23"/>
      <c r="M76" s="23"/>
      <c r="N76" s="148"/>
      <c r="O76" s="81">
        <f t="shared" si="7"/>
        <v>0</v>
      </c>
      <c r="P76" s="54"/>
      <c r="Q76" s="124">
        <f t="shared" si="6"/>
        <v>0</v>
      </c>
      <c r="R76" s="24"/>
    </row>
    <row r="77" spans="1:18" s="13" customFormat="1" ht="114.75" x14ac:dyDescent="0.2">
      <c r="A77" s="108">
        <v>36</v>
      </c>
      <c r="B77" s="41" t="s">
        <v>80</v>
      </c>
      <c r="C77" s="8" t="s">
        <v>56</v>
      </c>
      <c r="D77" s="48"/>
      <c r="E77" s="6" t="s">
        <v>163</v>
      </c>
      <c r="F77" s="6" t="s">
        <v>127</v>
      </c>
      <c r="G77" s="54" t="s">
        <v>14</v>
      </c>
      <c r="H77" s="55">
        <v>1</v>
      </c>
      <c r="I77" s="22"/>
      <c r="J77" s="23"/>
      <c r="K77" s="23"/>
      <c r="L77" s="23"/>
      <c r="M77" s="23"/>
      <c r="N77" s="148"/>
      <c r="O77" s="81">
        <f t="shared" si="7"/>
        <v>0</v>
      </c>
      <c r="P77" s="54"/>
      <c r="Q77" s="124">
        <f t="shared" si="6"/>
        <v>0</v>
      </c>
      <c r="R77" s="24"/>
    </row>
    <row r="78" spans="1:18" s="13" customFormat="1" ht="102" x14ac:dyDescent="0.2">
      <c r="A78" s="108">
        <v>37</v>
      </c>
      <c r="B78" s="41" t="s">
        <v>80</v>
      </c>
      <c r="C78" s="8" t="s">
        <v>56</v>
      </c>
      <c r="D78" s="48"/>
      <c r="E78" s="6" t="s">
        <v>165</v>
      </c>
      <c r="F78" s="6" t="s">
        <v>128</v>
      </c>
      <c r="G78" s="54" t="s">
        <v>14</v>
      </c>
      <c r="H78" s="55">
        <v>1</v>
      </c>
      <c r="I78" s="22"/>
      <c r="J78" s="23"/>
      <c r="K78" s="23"/>
      <c r="L78" s="23"/>
      <c r="M78" s="23"/>
      <c r="N78" s="148"/>
      <c r="O78" s="81">
        <f t="shared" si="7"/>
        <v>0</v>
      </c>
      <c r="P78" s="54"/>
      <c r="Q78" s="124">
        <f t="shared" si="6"/>
        <v>0</v>
      </c>
      <c r="R78" s="24"/>
    </row>
    <row r="79" spans="1:18" s="13" customFormat="1" ht="102" x14ac:dyDescent="0.2">
      <c r="A79" s="108">
        <v>38</v>
      </c>
      <c r="B79" s="41" t="s">
        <v>80</v>
      </c>
      <c r="C79" s="8" t="s">
        <v>56</v>
      </c>
      <c r="D79" s="48"/>
      <c r="E79" s="6" t="s">
        <v>165</v>
      </c>
      <c r="F79" s="6" t="s">
        <v>131</v>
      </c>
      <c r="G79" s="54" t="s">
        <v>14</v>
      </c>
      <c r="H79" s="55">
        <v>1</v>
      </c>
      <c r="I79" s="22"/>
      <c r="J79" s="23"/>
      <c r="K79" s="23"/>
      <c r="L79" s="23"/>
      <c r="M79" s="23"/>
      <c r="N79" s="148"/>
      <c r="O79" s="81">
        <f t="shared" si="7"/>
        <v>0</v>
      </c>
      <c r="P79" s="54"/>
      <c r="Q79" s="124">
        <f t="shared" si="6"/>
        <v>0</v>
      </c>
      <c r="R79" s="24"/>
    </row>
    <row r="80" spans="1:18" s="13" customFormat="1" ht="102" x14ac:dyDescent="0.2">
      <c r="A80" s="108">
        <v>39</v>
      </c>
      <c r="B80" s="41" t="s">
        <v>80</v>
      </c>
      <c r="C80" s="8" t="s">
        <v>56</v>
      </c>
      <c r="D80" s="48"/>
      <c r="E80" s="6" t="s">
        <v>165</v>
      </c>
      <c r="F80" s="6" t="s">
        <v>129</v>
      </c>
      <c r="G80" s="54" t="s">
        <v>14</v>
      </c>
      <c r="H80" s="55">
        <v>1</v>
      </c>
      <c r="I80" s="22"/>
      <c r="J80" s="23"/>
      <c r="K80" s="23"/>
      <c r="L80" s="23"/>
      <c r="M80" s="23"/>
      <c r="N80" s="148"/>
      <c r="O80" s="81">
        <f t="shared" si="7"/>
        <v>0</v>
      </c>
      <c r="P80" s="54"/>
      <c r="Q80" s="124">
        <f t="shared" si="6"/>
        <v>0</v>
      </c>
      <c r="R80" s="24"/>
    </row>
    <row r="81" spans="1:18" s="13" customFormat="1" ht="102" x14ac:dyDescent="0.2">
      <c r="A81" s="108">
        <v>40</v>
      </c>
      <c r="B81" s="41" t="s">
        <v>80</v>
      </c>
      <c r="C81" s="8" t="s">
        <v>56</v>
      </c>
      <c r="D81" s="48"/>
      <c r="E81" s="6" t="s">
        <v>166</v>
      </c>
      <c r="F81" s="6" t="s">
        <v>130</v>
      </c>
      <c r="G81" s="54" t="s">
        <v>14</v>
      </c>
      <c r="H81" s="55">
        <v>1</v>
      </c>
      <c r="I81" s="22"/>
      <c r="J81" s="23"/>
      <c r="K81" s="23"/>
      <c r="L81" s="23"/>
      <c r="M81" s="23"/>
      <c r="N81" s="148"/>
      <c r="O81" s="81">
        <f t="shared" si="7"/>
        <v>0</v>
      </c>
      <c r="P81" s="54"/>
      <c r="Q81" s="124">
        <f t="shared" si="6"/>
        <v>0</v>
      </c>
      <c r="R81" s="24"/>
    </row>
    <row r="82" spans="1:18" s="13" customFormat="1" ht="102" x14ac:dyDescent="0.2">
      <c r="A82" s="108">
        <v>41</v>
      </c>
      <c r="B82" s="41" t="s">
        <v>80</v>
      </c>
      <c r="C82" s="8" t="s">
        <v>57</v>
      </c>
      <c r="D82" s="48"/>
      <c r="E82" s="6" t="s">
        <v>167</v>
      </c>
      <c r="F82" s="6" t="s">
        <v>67</v>
      </c>
      <c r="G82" s="54" t="s">
        <v>14</v>
      </c>
      <c r="H82" s="55">
        <v>1</v>
      </c>
      <c r="I82" s="22"/>
      <c r="J82" s="23"/>
      <c r="K82" s="23"/>
      <c r="L82" s="23"/>
      <c r="M82" s="23"/>
      <c r="N82" s="148"/>
      <c r="O82" s="81">
        <f t="shared" si="7"/>
        <v>0</v>
      </c>
      <c r="P82" s="54"/>
      <c r="Q82" s="124">
        <f t="shared" si="6"/>
        <v>0</v>
      </c>
      <c r="R82" s="24"/>
    </row>
    <row r="83" spans="1:18" s="13" customFormat="1" ht="102" x14ac:dyDescent="0.2">
      <c r="A83" s="108">
        <v>42</v>
      </c>
      <c r="B83" s="41" t="s">
        <v>80</v>
      </c>
      <c r="C83" s="8" t="s">
        <v>57</v>
      </c>
      <c r="D83" s="48"/>
      <c r="E83" s="6" t="s">
        <v>167</v>
      </c>
      <c r="F83" s="6" t="s">
        <v>68</v>
      </c>
      <c r="G83" s="54" t="s">
        <v>14</v>
      </c>
      <c r="H83" s="55">
        <v>1</v>
      </c>
      <c r="I83" s="22"/>
      <c r="J83" s="23"/>
      <c r="K83" s="23"/>
      <c r="L83" s="23"/>
      <c r="M83" s="23"/>
      <c r="N83" s="148"/>
      <c r="O83" s="81">
        <f t="shared" si="7"/>
        <v>0</v>
      </c>
      <c r="P83" s="54"/>
      <c r="Q83" s="124">
        <f t="shared" si="6"/>
        <v>0</v>
      </c>
      <c r="R83" s="24"/>
    </row>
    <row r="84" spans="1:18" s="13" customFormat="1" ht="102" x14ac:dyDescent="0.2">
      <c r="A84" s="108">
        <v>43</v>
      </c>
      <c r="B84" s="41" t="s">
        <v>80</v>
      </c>
      <c r="C84" s="8" t="s">
        <v>57</v>
      </c>
      <c r="D84" s="48"/>
      <c r="E84" s="6" t="s">
        <v>167</v>
      </c>
      <c r="F84" s="6" t="s">
        <v>69</v>
      </c>
      <c r="G84" s="54" t="s">
        <v>14</v>
      </c>
      <c r="H84" s="55">
        <v>1</v>
      </c>
      <c r="I84" s="22"/>
      <c r="J84" s="23"/>
      <c r="K84" s="23"/>
      <c r="L84" s="23"/>
      <c r="M84" s="23"/>
      <c r="N84" s="148"/>
      <c r="O84" s="81">
        <f t="shared" si="7"/>
        <v>0</v>
      </c>
      <c r="P84" s="54"/>
      <c r="Q84" s="124">
        <f t="shared" si="6"/>
        <v>0</v>
      </c>
      <c r="R84" s="24"/>
    </row>
    <row r="85" spans="1:18" s="13" customFormat="1" ht="102" x14ac:dyDescent="0.2">
      <c r="A85" s="108">
        <v>44</v>
      </c>
      <c r="B85" s="41" t="s">
        <v>80</v>
      </c>
      <c r="C85" s="8" t="s">
        <v>58</v>
      </c>
      <c r="D85" s="48"/>
      <c r="E85" s="6" t="s">
        <v>168</v>
      </c>
      <c r="F85" s="6" t="s">
        <v>71</v>
      </c>
      <c r="G85" s="54" t="s">
        <v>14</v>
      </c>
      <c r="H85" s="55">
        <v>2</v>
      </c>
      <c r="I85" s="22"/>
      <c r="J85" s="23"/>
      <c r="K85" s="23"/>
      <c r="L85" s="23"/>
      <c r="M85" s="23"/>
      <c r="N85" s="148"/>
      <c r="O85" s="81">
        <f t="shared" si="7"/>
        <v>0</v>
      </c>
      <c r="P85" s="54"/>
      <c r="Q85" s="124">
        <f t="shared" si="6"/>
        <v>0</v>
      </c>
      <c r="R85" s="24"/>
    </row>
    <row r="86" spans="1:18" s="13" customFormat="1" ht="102" x14ac:dyDescent="0.2">
      <c r="A86" s="108">
        <v>45</v>
      </c>
      <c r="B86" s="41" t="s">
        <v>80</v>
      </c>
      <c r="C86" s="8" t="s">
        <v>59</v>
      </c>
      <c r="D86" s="48"/>
      <c r="E86" s="6" t="s">
        <v>169</v>
      </c>
      <c r="F86" s="6" t="s">
        <v>70</v>
      </c>
      <c r="G86" s="54" t="s">
        <v>14</v>
      </c>
      <c r="H86" s="55">
        <v>2</v>
      </c>
      <c r="I86" s="22"/>
      <c r="J86" s="23"/>
      <c r="K86" s="23"/>
      <c r="L86" s="23"/>
      <c r="M86" s="23"/>
      <c r="N86" s="148"/>
      <c r="O86" s="81">
        <f t="shared" si="7"/>
        <v>0</v>
      </c>
      <c r="P86" s="54"/>
      <c r="Q86" s="124">
        <f t="shared" si="6"/>
        <v>0</v>
      </c>
      <c r="R86" s="24"/>
    </row>
    <row r="87" spans="1:18" s="13" customFormat="1" ht="102" x14ac:dyDescent="0.2">
      <c r="A87" s="108">
        <v>46</v>
      </c>
      <c r="B87" s="41" t="s">
        <v>80</v>
      </c>
      <c r="C87" s="8" t="s">
        <v>60</v>
      </c>
      <c r="D87" s="48"/>
      <c r="E87" s="6" t="s">
        <v>170</v>
      </c>
      <c r="F87" s="6" t="s">
        <v>72</v>
      </c>
      <c r="G87" s="54" t="s">
        <v>14</v>
      </c>
      <c r="H87" s="55">
        <v>2</v>
      </c>
      <c r="I87" s="22"/>
      <c r="J87" s="23"/>
      <c r="K87" s="23"/>
      <c r="L87" s="23"/>
      <c r="M87" s="23"/>
      <c r="N87" s="148"/>
      <c r="O87" s="81">
        <f t="shared" si="7"/>
        <v>0</v>
      </c>
      <c r="P87" s="54"/>
      <c r="Q87" s="124">
        <f t="shared" si="6"/>
        <v>0</v>
      </c>
      <c r="R87" s="24"/>
    </row>
    <row r="88" spans="1:18" s="13" customFormat="1" ht="102" x14ac:dyDescent="0.2">
      <c r="A88" s="108">
        <v>47</v>
      </c>
      <c r="B88" s="41" t="s">
        <v>80</v>
      </c>
      <c r="C88" s="8" t="s">
        <v>61</v>
      </c>
      <c r="D88" s="48"/>
      <c r="E88" s="6" t="s">
        <v>171</v>
      </c>
      <c r="F88" s="6" t="s">
        <v>73</v>
      </c>
      <c r="G88" s="54" t="s">
        <v>14</v>
      </c>
      <c r="H88" s="55">
        <v>2</v>
      </c>
      <c r="I88" s="22"/>
      <c r="J88" s="23"/>
      <c r="K88" s="23"/>
      <c r="L88" s="23"/>
      <c r="M88" s="23"/>
      <c r="N88" s="148"/>
      <c r="O88" s="81">
        <f t="shared" si="7"/>
        <v>0</v>
      </c>
      <c r="P88" s="54"/>
      <c r="Q88" s="124">
        <f t="shared" si="6"/>
        <v>0</v>
      </c>
      <c r="R88" s="24"/>
    </row>
    <row r="89" spans="1:18" s="13" customFormat="1" ht="102" x14ac:dyDescent="0.2">
      <c r="A89" s="108">
        <v>48</v>
      </c>
      <c r="B89" s="41" t="s">
        <v>80</v>
      </c>
      <c r="C89" s="8" t="s">
        <v>61</v>
      </c>
      <c r="D89" s="48"/>
      <c r="E89" s="6" t="s">
        <v>171</v>
      </c>
      <c r="F89" s="6" t="s">
        <v>74</v>
      </c>
      <c r="G89" s="54" t="s">
        <v>14</v>
      </c>
      <c r="H89" s="55">
        <v>2</v>
      </c>
      <c r="I89" s="22"/>
      <c r="J89" s="23"/>
      <c r="K89" s="23"/>
      <c r="L89" s="23"/>
      <c r="M89" s="23"/>
      <c r="N89" s="148"/>
      <c r="O89" s="81">
        <f t="shared" si="7"/>
        <v>0</v>
      </c>
      <c r="P89" s="54"/>
      <c r="Q89" s="124">
        <f t="shared" si="6"/>
        <v>0</v>
      </c>
      <c r="R89" s="24"/>
    </row>
    <row r="90" spans="1:18" s="13" customFormat="1" ht="102" x14ac:dyDescent="0.2">
      <c r="A90" s="108">
        <v>49</v>
      </c>
      <c r="B90" s="41" t="s">
        <v>80</v>
      </c>
      <c r="C90" s="8" t="s">
        <v>61</v>
      </c>
      <c r="D90" s="48"/>
      <c r="E90" s="6" t="s">
        <v>171</v>
      </c>
      <c r="F90" s="6" t="s">
        <v>75</v>
      </c>
      <c r="G90" s="54" t="s">
        <v>14</v>
      </c>
      <c r="H90" s="55">
        <v>2</v>
      </c>
      <c r="I90" s="22"/>
      <c r="J90" s="23"/>
      <c r="K90" s="23"/>
      <c r="L90" s="23"/>
      <c r="M90" s="23"/>
      <c r="N90" s="148"/>
      <c r="O90" s="81">
        <f t="shared" si="7"/>
        <v>0</v>
      </c>
      <c r="P90" s="54"/>
      <c r="Q90" s="124">
        <f t="shared" si="6"/>
        <v>0</v>
      </c>
      <c r="R90" s="24"/>
    </row>
    <row r="91" spans="1:18" s="13" customFormat="1" ht="102" x14ac:dyDescent="0.2">
      <c r="A91" s="108">
        <v>50</v>
      </c>
      <c r="B91" s="41" t="s">
        <v>80</v>
      </c>
      <c r="C91" s="8" t="s">
        <v>61</v>
      </c>
      <c r="D91" s="48"/>
      <c r="E91" s="6" t="s">
        <v>171</v>
      </c>
      <c r="F91" s="6" t="s">
        <v>76</v>
      </c>
      <c r="G91" s="54" t="s">
        <v>14</v>
      </c>
      <c r="H91" s="55">
        <v>2</v>
      </c>
      <c r="I91" s="22"/>
      <c r="J91" s="23"/>
      <c r="K91" s="23"/>
      <c r="L91" s="23"/>
      <c r="M91" s="23"/>
      <c r="N91" s="148"/>
      <c r="O91" s="81">
        <f t="shared" si="7"/>
        <v>0</v>
      </c>
      <c r="P91" s="54"/>
      <c r="Q91" s="124">
        <f t="shared" si="6"/>
        <v>0</v>
      </c>
      <c r="R91" s="24"/>
    </row>
    <row r="92" spans="1:18" s="13" customFormat="1" ht="114.75" x14ac:dyDescent="0.2">
      <c r="A92" s="108">
        <v>51</v>
      </c>
      <c r="B92" s="41" t="s">
        <v>80</v>
      </c>
      <c r="C92" s="8" t="s">
        <v>62</v>
      </c>
      <c r="D92" s="48"/>
      <c r="E92" s="6" t="s">
        <v>172</v>
      </c>
      <c r="F92" s="6" t="s">
        <v>140</v>
      </c>
      <c r="G92" s="54" t="s">
        <v>14</v>
      </c>
      <c r="H92" s="55">
        <v>1</v>
      </c>
      <c r="I92" s="22"/>
      <c r="J92" s="23"/>
      <c r="K92" s="23"/>
      <c r="L92" s="23"/>
      <c r="M92" s="23"/>
      <c r="N92" s="148"/>
      <c r="O92" s="81">
        <f t="shared" si="7"/>
        <v>0</v>
      </c>
      <c r="P92" s="54"/>
      <c r="Q92" s="124">
        <f t="shared" si="6"/>
        <v>0</v>
      </c>
      <c r="R92" s="24"/>
    </row>
    <row r="93" spans="1:18" s="13" customFormat="1" ht="89.25" x14ac:dyDescent="0.2">
      <c r="A93" s="108">
        <v>52</v>
      </c>
      <c r="B93" s="41" t="s">
        <v>80</v>
      </c>
      <c r="C93" s="8" t="s">
        <v>62</v>
      </c>
      <c r="D93" s="48"/>
      <c r="E93" s="6" t="s">
        <v>138</v>
      </c>
      <c r="F93" s="6" t="s">
        <v>139</v>
      </c>
      <c r="G93" s="54" t="s">
        <v>14</v>
      </c>
      <c r="H93" s="55">
        <v>1</v>
      </c>
      <c r="I93" s="22"/>
      <c r="J93" s="23"/>
      <c r="K93" s="23"/>
      <c r="L93" s="23"/>
      <c r="M93" s="23"/>
      <c r="N93" s="148"/>
      <c r="O93" s="81">
        <f t="shared" si="7"/>
        <v>0</v>
      </c>
      <c r="P93" s="54"/>
      <c r="Q93" s="124">
        <f t="shared" si="6"/>
        <v>0</v>
      </c>
      <c r="R93" s="24"/>
    </row>
    <row r="94" spans="1:18" s="13" customFormat="1" ht="89.25" x14ac:dyDescent="0.2">
      <c r="A94" s="108">
        <v>53</v>
      </c>
      <c r="B94" s="41" t="s">
        <v>80</v>
      </c>
      <c r="C94" s="8" t="s">
        <v>63</v>
      </c>
      <c r="D94" s="48"/>
      <c r="E94" s="6" t="s">
        <v>173</v>
      </c>
      <c r="F94" s="6" t="s">
        <v>175</v>
      </c>
      <c r="G94" s="54" t="s">
        <v>14</v>
      </c>
      <c r="H94" s="55">
        <v>500</v>
      </c>
      <c r="I94" s="22"/>
      <c r="J94" s="23"/>
      <c r="K94" s="23"/>
      <c r="L94" s="23"/>
      <c r="M94" s="23"/>
      <c r="N94" s="148"/>
      <c r="O94" s="81">
        <f t="shared" si="7"/>
        <v>0</v>
      </c>
      <c r="P94" s="54"/>
      <c r="Q94" s="124">
        <f t="shared" si="6"/>
        <v>0</v>
      </c>
      <c r="R94" s="24"/>
    </row>
    <row r="95" spans="1:18" s="13" customFormat="1" ht="89.25" x14ac:dyDescent="0.2">
      <c r="A95" s="108">
        <v>54</v>
      </c>
      <c r="B95" s="41" t="s">
        <v>80</v>
      </c>
      <c r="C95" s="8" t="s">
        <v>64</v>
      </c>
      <c r="D95" s="48"/>
      <c r="E95" s="6" t="s">
        <v>173</v>
      </c>
      <c r="F95" s="6" t="s">
        <v>176</v>
      </c>
      <c r="G95" s="54" t="s">
        <v>14</v>
      </c>
      <c r="H95" s="55">
        <v>2</v>
      </c>
      <c r="I95" s="22"/>
      <c r="J95" s="23"/>
      <c r="K95" s="23"/>
      <c r="L95" s="23"/>
      <c r="M95" s="23"/>
      <c r="N95" s="148"/>
      <c r="O95" s="81">
        <f t="shared" si="7"/>
        <v>0</v>
      </c>
      <c r="P95" s="54"/>
      <c r="Q95" s="124">
        <f t="shared" si="6"/>
        <v>0</v>
      </c>
      <c r="R95" s="24"/>
    </row>
    <row r="96" spans="1:18" s="13" customFormat="1" ht="90" thickBot="1" x14ac:dyDescent="0.25">
      <c r="A96" s="108">
        <v>55</v>
      </c>
      <c r="B96" s="41" t="s">
        <v>80</v>
      </c>
      <c r="C96" s="8" t="s">
        <v>65</v>
      </c>
      <c r="D96" s="48"/>
      <c r="E96" s="6" t="s">
        <v>173</v>
      </c>
      <c r="F96" s="6" t="s">
        <v>177</v>
      </c>
      <c r="G96" s="54" t="s">
        <v>14</v>
      </c>
      <c r="H96" s="55">
        <v>2</v>
      </c>
      <c r="I96" s="22"/>
      <c r="J96" s="23"/>
      <c r="K96" s="23"/>
      <c r="L96" s="23"/>
      <c r="M96" s="23"/>
      <c r="N96" s="148"/>
      <c r="O96" s="81">
        <f t="shared" si="7"/>
        <v>0</v>
      </c>
      <c r="P96" s="54"/>
      <c r="Q96" s="123">
        <f t="shared" si="6"/>
        <v>0</v>
      </c>
      <c r="R96" s="24"/>
    </row>
    <row r="97" spans="1:18" s="13" customFormat="1" ht="90" thickBot="1" x14ac:dyDescent="0.25">
      <c r="A97" s="181">
        <v>56</v>
      </c>
      <c r="B97" s="179" t="s">
        <v>21</v>
      </c>
      <c r="C97" s="183" t="s">
        <v>66</v>
      </c>
      <c r="D97" s="48"/>
      <c r="E97" s="6" t="s">
        <v>173</v>
      </c>
      <c r="F97" s="6"/>
      <c r="G97" s="54"/>
      <c r="H97" s="55"/>
      <c r="I97" s="22"/>
      <c r="J97" s="23"/>
      <c r="K97" s="23"/>
      <c r="L97" s="23"/>
      <c r="M97" s="23"/>
      <c r="N97" s="148"/>
      <c r="O97" s="32"/>
      <c r="P97" s="145"/>
      <c r="Q97" s="130">
        <f>+SUM(Q98:Q99)</f>
        <v>0</v>
      </c>
      <c r="R97" s="96"/>
    </row>
    <row r="98" spans="1:18" s="14" customFormat="1" x14ac:dyDescent="0.2">
      <c r="A98" s="162"/>
      <c r="B98" s="165"/>
      <c r="C98" s="168"/>
      <c r="D98" s="48" t="s">
        <v>136</v>
      </c>
      <c r="E98" s="6" t="s">
        <v>178</v>
      </c>
      <c r="F98" s="6"/>
      <c r="G98" s="54" t="s">
        <v>14</v>
      </c>
      <c r="H98" s="55">
        <v>5</v>
      </c>
      <c r="I98" s="22"/>
      <c r="J98" s="23"/>
      <c r="K98" s="23"/>
      <c r="L98" s="23"/>
      <c r="M98" s="23"/>
      <c r="N98" s="148"/>
      <c r="O98" s="81">
        <f t="shared" si="7"/>
        <v>0</v>
      </c>
      <c r="P98" s="54"/>
      <c r="Q98" s="124">
        <f t="shared" si="6"/>
        <v>0</v>
      </c>
      <c r="R98" s="24"/>
    </row>
    <row r="99" spans="1:18" s="13" customFormat="1" x14ac:dyDescent="0.2">
      <c r="A99" s="182"/>
      <c r="B99" s="180"/>
      <c r="C99" s="184"/>
      <c r="D99" s="48" t="s">
        <v>137</v>
      </c>
      <c r="E99" s="6" t="s">
        <v>179</v>
      </c>
      <c r="F99" s="6"/>
      <c r="G99" s="54" t="s">
        <v>14</v>
      </c>
      <c r="H99" s="55">
        <v>5</v>
      </c>
      <c r="I99" s="22"/>
      <c r="J99" s="23"/>
      <c r="K99" s="23"/>
      <c r="L99" s="23"/>
      <c r="M99" s="23"/>
      <c r="N99" s="148"/>
      <c r="O99" s="81">
        <f t="shared" si="7"/>
        <v>0</v>
      </c>
      <c r="P99" s="54"/>
      <c r="Q99" s="124">
        <f t="shared" si="6"/>
        <v>0</v>
      </c>
      <c r="R99" s="24"/>
    </row>
    <row r="100" spans="1:18" s="13" customFormat="1" ht="98.25" customHeight="1" x14ac:dyDescent="0.2">
      <c r="A100" s="98">
        <v>57</v>
      </c>
      <c r="B100" s="46" t="s">
        <v>88</v>
      </c>
      <c r="C100" s="8" t="s">
        <v>87</v>
      </c>
      <c r="D100" s="48"/>
      <c r="E100" s="6" t="s">
        <v>135</v>
      </c>
      <c r="F100" s="6" t="s">
        <v>141</v>
      </c>
      <c r="G100" s="54" t="s">
        <v>14</v>
      </c>
      <c r="H100" s="55">
        <v>1</v>
      </c>
      <c r="I100" s="22"/>
      <c r="J100" s="23"/>
      <c r="K100" s="23"/>
      <c r="L100" s="23"/>
      <c r="M100" s="23"/>
      <c r="N100" s="148"/>
      <c r="O100" s="81">
        <f t="shared" si="7"/>
        <v>0</v>
      </c>
      <c r="P100" s="54"/>
      <c r="Q100" s="124">
        <f t="shared" si="6"/>
        <v>0</v>
      </c>
      <c r="R100" s="24"/>
    </row>
    <row r="101" spans="1:18" s="13" customFormat="1" ht="409.5" customHeight="1" x14ac:dyDescent="0.2">
      <c r="A101" s="98">
        <v>58</v>
      </c>
      <c r="B101" s="46" t="s">
        <v>89</v>
      </c>
      <c r="C101" s="8" t="s">
        <v>15</v>
      </c>
      <c r="D101" s="48"/>
      <c r="E101" s="17" t="s">
        <v>211</v>
      </c>
      <c r="F101" s="6" t="s">
        <v>134</v>
      </c>
      <c r="G101" s="54" t="s">
        <v>79</v>
      </c>
      <c r="H101" s="55">
        <v>120</v>
      </c>
      <c r="I101" s="22"/>
      <c r="J101" s="23"/>
      <c r="K101" s="23"/>
      <c r="L101" s="23"/>
      <c r="M101" s="23"/>
      <c r="N101" s="148"/>
      <c r="O101" s="81">
        <f t="shared" si="7"/>
        <v>0</v>
      </c>
      <c r="P101" s="54"/>
      <c r="Q101" s="124">
        <f t="shared" si="6"/>
        <v>0</v>
      </c>
      <c r="R101" s="24"/>
    </row>
    <row r="102" spans="1:18" s="13" customFormat="1" ht="63.75" x14ac:dyDescent="0.2">
      <c r="A102" s="98">
        <v>59</v>
      </c>
      <c r="B102" s="46" t="s">
        <v>89</v>
      </c>
      <c r="C102" s="8" t="s">
        <v>16</v>
      </c>
      <c r="D102" s="48"/>
      <c r="E102" s="6" t="s">
        <v>212</v>
      </c>
      <c r="F102" s="6" t="s">
        <v>180</v>
      </c>
      <c r="G102" s="54" t="s">
        <v>79</v>
      </c>
      <c r="H102" s="55">
        <v>8</v>
      </c>
      <c r="I102" s="22"/>
      <c r="J102" s="23"/>
      <c r="K102" s="23"/>
      <c r="L102" s="23"/>
      <c r="M102" s="23"/>
      <c r="N102" s="148"/>
      <c r="O102" s="81">
        <f t="shared" si="7"/>
        <v>0</v>
      </c>
      <c r="P102" s="54"/>
      <c r="Q102" s="124">
        <f t="shared" si="6"/>
        <v>0</v>
      </c>
      <c r="R102" s="24"/>
    </row>
    <row r="103" spans="1:18" s="13" customFormat="1" ht="109.5" customHeight="1" x14ac:dyDescent="0.2">
      <c r="A103" s="98">
        <v>60</v>
      </c>
      <c r="B103" s="41" t="s">
        <v>23</v>
      </c>
      <c r="C103" s="8" t="s">
        <v>77</v>
      </c>
      <c r="D103" s="48"/>
      <c r="E103" s="6" t="s">
        <v>133</v>
      </c>
      <c r="F103" s="6"/>
      <c r="G103" s="54" t="s">
        <v>14</v>
      </c>
      <c r="H103" s="55">
        <v>4</v>
      </c>
      <c r="I103" s="22"/>
      <c r="J103" s="23"/>
      <c r="K103" s="23"/>
      <c r="L103" s="23"/>
      <c r="M103" s="23"/>
      <c r="N103" s="148"/>
      <c r="O103" s="81">
        <f t="shared" si="7"/>
        <v>0</v>
      </c>
      <c r="P103" s="54"/>
      <c r="Q103" s="124">
        <f t="shared" si="6"/>
        <v>0</v>
      </c>
      <c r="R103" s="24"/>
    </row>
    <row r="104" spans="1:18" s="13" customFormat="1" ht="94.5" customHeight="1" x14ac:dyDescent="0.2">
      <c r="A104" s="98">
        <v>61</v>
      </c>
      <c r="B104" s="41" t="s">
        <v>23</v>
      </c>
      <c r="C104" s="8" t="s">
        <v>78</v>
      </c>
      <c r="D104" s="48"/>
      <c r="E104" s="6" t="s">
        <v>132</v>
      </c>
      <c r="F104" s="6"/>
      <c r="G104" s="54" t="s">
        <v>14</v>
      </c>
      <c r="H104" s="55">
        <v>100</v>
      </c>
      <c r="I104" s="22"/>
      <c r="J104" s="23"/>
      <c r="K104" s="23"/>
      <c r="L104" s="23"/>
      <c r="M104" s="23"/>
      <c r="N104" s="148"/>
      <c r="O104" s="81">
        <f t="shared" si="7"/>
        <v>0</v>
      </c>
      <c r="P104" s="54"/>
      <c r="Q104" s="124">
        <f t="shared" si="6"/>
        <v>0</v>
      </c>
      <c r="R104" s="24"/>
    </row>
    <row r="105" spans="1:18" ht="192" thickBot="1" x14ac:dyDescent="0.25">
      <c r="A105" s="102">
        <v>62</v>
      </c>
      <c r="B105" s="62" t="s">
        <v>24</v>
      </c>
      <c r="C105" s="63" t="s">
        <v>142</v>
      </c>
      <c r="D105" s="62"/>
      <c r="E105" s="63" t="s">
        <v>174</v>
      </c>
      <c r="F105" s="63"/>
      <c r="G105" s="64" t="s">
        <v>20</v>
      </c>
      <c r="H105" s="65">
        <v>3</v>
      </c>
      <c r="I105" s="25"/>
      <c r="J105" s="26"/>
      <c r="K105" s="26"/>
      <c r="L105" s="26"/>
      <c r="M105" s="26"/>
      <c r="N105" s="149"/>
      <c r="O105" s="66">
        <f t="shared" si="7"/>
        <v>0</v>
      </c>
      <c r="P105" s="64"/>
      <c r="Q105" s="127">
        <f t="shared" si="6"/>
        <v>0</v>
      </c>
      <c r="R105" s="27"/>
    </row>
    <row r="106" spans="1:18" x14ac:dyDescent="0.2">
      <c r="A106" s="10"/>
      <c r="B106" s="10"/>
      <c r="C106" s="5"/>
      <c r="D106" s="10"/>
      <c r="E106" s="5"/>
      <c r="F106" s="5"/>
      <c r="G106" s="56"/>
      <c r="H106" s="56"/>
      <c r="I106" s="28"/>
      <c r="J106" s="28"/>
      <c r="K106" s="28"/>
      <c r="L106" s="28"/>
      <c r="M106" s="28"/>
      <c r="N106" s="36"/>
      <c r="O106" s="34"/>
      <c r="P106" s="56"/>
      <c r="Q106" s="36"/>
      <c r="R106" s="28"/>
    </row>
    <row r="107" spans="1:18" x14ac:dyDescent="0.2">
      <c r="A107" s="10"/>
      <c r="B107" s="10"/>
      <c r="C107" s="5"/>
      <c r="D107" s="10"/>
      <c r="E107" s="5"/>
      <c r="F107" s="5"/>
      <c r="G107" s="56"/>
      <c r="H107" s="56"/>
      <c r="I107" s="28"/>
      <c r="J107" s="28"/>
      <c r="K107" s="28"/>
      <c r="L107" s="28"/>
      <c r="M107" s="28"/>
      <c r="N107" s="36"/>
      <c r="O107" s="34"/>
      <c r="P107" s="56"/>
      <c r="Q107" s="36"/>
      <c r="R107" s="28"/>
    </row>
    <row r="108" spans="1:18" x14ac:dyDescent="0.2">
      <c r="A108" s="10"/>
      <c r="B108" s="10"/>
      <c r="C108" s="5"/>
      <c r="D108" s="10"/>
      <c r="E108" s="5"/>
      <c r="F108" s="5"/>
      <c r="G108" s="56"/>
      <c r="H108" s="56"/>
      <c r="I108" s="28"/>
      <c r="J108" s="28"/>
      <c r="K108" s="28"/>
      <c r="L108" s="28"/>
      <c r="M108" s="28"/>
      <c r="N108" s="36"/>
      <c r="O108" s="34"/>
      <c r="P108" s="56"/>
      <c r="Q108" s="36"/>
      <c r="R108" s="28"/>
    </row>
    <row r="109" spans="1:18" x14ac:dyDescent="0.2">
      <c r="A109" s="10"/>
      <c r="B109" s="10"/>
      <c r="C109" s="5"/>
      <c r="D109" s="10"/>
      <c r="E109" s="5"/>
      <c r="F109" s="5"/>
      <c r="G109" s="56"/>
      <c r="H109" s="56"/>
      <c r="I109" s="28"/>
      <c r="J109" s="28"/>
      <c r="K109" s="28"/>
      <c r="L109" s="28"/>
      <c r="M109" s="28"/>
      <c r="N109" s="36"/>
      <c r="O109" s="34"/>
      <c r="P109" s="56"/>
      <c r="Q109" s="36"/>
      <c r="R109" s="28"/>
    </row>
    <row r="110" spans="1:18" x14ac:dyDescent="0.2">
      <c r="A110" s="10"/>
      <c r="B110" s="10"/>
      <c r="C110" s="5"/>
      <c r="D110" s="10"/>
      <c r="E110" s="5"/>
      <c r="F110" s="5"/>
      <c r="G110" s="56"/>
      <c r="H110" s="56"/>
      <c r="I110" s="28"/>
      <c r="J110" s="28"/>
      <c r="K110" s="28"/>
      <c r="L110" s="28"/>
      <c r="M110" s="28"/>
      <c r="N110" s="36"/>
      <c r="O110" s="34"/>
      <c r="P110" s="56"/>
      <c r="Q110" s="36"/>
      <c r="R110" s="28"/>
    </row>
    <row r="111" spans="1:18" x14ac:dyDescent="0.2">
      <c r="A111" s="10"/>
      <c r="B111" s="10"/>
      <c r="C111" s="5"/>
      <c r="D111" s="10"/>
      <c r="E111" s="5"/>
      <c r="F111" s="5"/>
      <c r="G111" s="56"/>
      <c r="H111" s="56"/>
      <c r="I111" s="28"/>
      <c r="J111" s="28"/>
      <c r="K111" s="28"/>
      <c r="L111" s="28"/>
      <c r="M111" s="28"/>
      <c r="N111" s="36"/>
      <c r="O111" s="34"/>
      <c r="P111" s="56"/>
      <c r="Q111" s="36"/>
      <c r="R111" s="28"/>
    </row>
    <row r="112" spans="1:18" x14ac:dyDescent="0.2">
      <c r="A112" s="10"/>
      <c r="B112" s="10"/>
      <c r="C112" s="5"/>
      <c r="D112" s="10"/>
      <c r="E112" s="5"/>
      <c r="F112" s="5"/>
      <c r="G112" s="56"/>
      <c r="H112" s="56"/>
      <c r="I112" s="28"/>
      <c r="J112" s="28"/>
      <c r="K112" s="28"/>
      <c r="L112" s="28"/>
      <c r="M112" s="28"/>
      <c r="N112" s="36"/>
      <c r="O112" s="34"/>
      <c r="P112" s="56"/>
      <c r="Q112" s="36"/>
      <c r="R112" s="28"/>
    </row>
    <row r="113" spans="1:18" x14ac:dyDescent="0.2">
      <c r="A113" s="10"/>
      <c r="B113" s="10"/>
      <c r="C113" s="5"/>
      <c r="D113" s="10"/>
      <c r="E113" s="5"/>
      <c r="F113" s="5"/>
      <c r="G113" s="56"/>
      <c r="H113" s="56"/>
      <c r="I113" s="28"/>
      <c r="J113" s="28"/>
      <c r="K113" s="28"/>
      <c r="L113" s="28"/>
      <c r="M113" s="28"/>
      <c r="N113" s="36"/>
      <c r="O113" s="34"/>
      <c r="P113" s="56"/>
      <c r="Q113" s="36"/>
      <c r="R113" s="28"/>
    </row>
    <row r="114" spans="1:18" x14ac:dyDescent="0.2">
      <c r="A114" s="10"/>
      <c r="B114" s="10"/>
      <c r="C114" s="5"/>
      <c r="D114" s="10"/>
      <c r="E114" s="5"/>
      <c r="F114" s="5"/>
      <c r="G114" s="56"/>
      <c r="H114" s="56"/>
      <c r="I114" s="28"/>
      <c r="J114" s="28"/>
      <c r="K114" s="28"/>
      <c r="L114" s="28"/>
      <c r="M114" s="28"/>
      <c r="N114" s="36"/>
      <c r="O114" s="34"/>
      <c r="P114" s="56"/>
      <c r="Q114" s="36"/>
      <c r="R114" s="28"/>
    </row>
    <row r="115" spans="1:18" x14ac:dyDescent="0.2">
      <c r="A115" s="10"/>
      <c r="B115" s="10"/>
      <c r="C115" s="5"/>
      <c r="D115" s="10"/>
      <c r="E115" s="5"/>
      <c r="F115" s="5"/>
      <c r="G115" s="56"/>
      <c r="H115" s="56"/>
      <c r="I115" s="28"/>
      <c r="J115" s="28"/>
      <c r="K115" s="28"/>
      <c r="L115" s="28"/>
      <c r="M115" s="28"/>
      <c r="N115" s="36"/>
      <c r="O115" s="34"/>
      <c r="P115" s="56"/>
      <c r="Q115" s="36"/>
      <c r="R115" s="28"/>
    </row>
    <row r="116" spans="1:18" x14ac:dyDescent="0.2">
      <c r="A116" s="10"/>
      <c r="B116" s="10"/>
      <c r="C116" s="5"/>
      <c r="D116" s="10"/>
      <c r="E116" s="5"/>
      <c r="F116" s="5"/>
      <c r="G116" s="56"/>
      <c r="H116" s="56"/>
      <c r="I116" s="28"/>
      <c r="J116" s="28"/>
      <c r="K116" s="28"/>
      <c r="L116" s="28"/>
      <c r="M116" s="28"/>
      <c r="N116" s="36"/>
      <c r="O116" s="34"/>
      <c r="P116" s="56"/>
      <c r="Q116" s="36"/>
      <c r="R116" s="28"/>
    </row>
    <row r="117" spans="1:18" x14ac:dyDescent="0.2">
      <c r="A117" s="10"/>
      <c r="B117" s="10"/>
      <c r="C117" s="5"/>
      <c r="D117" s="10"/>
      <c r="E117" s="5"/>
      <c r="F117" s="5"/>
      <c r="G117" s="56"/>
      <c r="H117" s="56"/>
      <c r="I117" s="28"/>
      <c r="J117" s="28"/>
      <c r="K117" s="28"/>
      <c r="L117" s="28"/>
      <c r="M117" s="28"/>
      <c r="N117" s="36"/>
      <c r="O117" s="34"/>
      <c r="P117" s="56"/>
      <c r="Q117" s="36"/>
      <c r="R117" s="28"/>
    </row>
    <row r="118" spans="1:18" x14ac:dyDescent="0.2">
      <c r="A118" s="10"/>
      <c r="B118" s="10"/>
      <c r="C118" s="5"/>
      <c r="D118" s="10"/>
      <c r="E118" s="5"/>
      <c r="F118" s="5"/>
      <c r="G118" s="56"/>
      <c r="H118" s="56"/>
      <c r="I118" s="28"/>
      <c r="J118" s="28"/>
      <c r="K118" s="28"/>
      <c r="L118" s="28"/>
      <c r="M118" s="28"/>
      <c r="N118" s="36"/>
      <c r="O118" s="34"/>
      <c r="P118" s="56"/>
      <c r="Q118" s="36"/>
      <c r="R118" s="28"/>
    </row>
    <row r="119" spans="1:18" x14ac:dyDescent="0.2">
      <c r="A119" s="10"/>
      <c r="B119" s="10"/>
      <c r="C119" s="5"/>
      <c r="D119" s="10"/>
      <c r="E119" s="5"/>
      <c r="F119" s="5"/>
      <c r="G119" s="56"/>
      <c r="H119" s="56"/>
      <c r="I119" s="28"/>
      <c r="J119" s="28"/>
      <c r="K119" s="28"/>
      <c r="L119" s="28"/>
      <c r="M119" s="28"/>
      <c r="N119" s="36"/>
      <c r="O119" s="34"/>
      <c r="P119" s="56"/>
      <c r="Q119" s="36"/>
      <c r="R119" s="28"/>
    </row>
    <row r="120" spans="1:18" x14ac:dyDescent="0.2">
      <c r="A120" s="10"/>
      <c r="B120" s="10"/>
      <c r="C120" s="5"/>
      <c r="D120" s="10"/>
      <c r="E120" s="5"/>
      <c r="F120" s="5"/>
      <c r="G120" s="56"/>
      <c r="H120" s="56"/>
      <c r="I120" s="28"/>
      <c r="J120" s="28"/>
      <c r="K120" s="28"/>
      <c r="L120" s="28"/>
      <c r="M120" s="28"/>
      <c r="N120" s="36"/>
      <c r="O120" s="34"/>
      <c r="P120" s="56"/>
      <c r="Q120" s="36"/>
      <c r="R120" s="28"/>
    </row>
    <row r="121" spans="1:18" x14ac:dyDescent="0.2">
      <c r="A121" s="10"/>
      <c r="B121" s="10"/>
      <c r="C121" s="5"/>
      <c r="D121" s="10"/>
      <c r="E121" s="5"/>
      <c r="F121" s="5"/>
      <c r="G121" s="56"/>
      <c r="H121" s="56"/>
      <c r="I121" s="28"/>
      <c r="J121" s="28"/>
      <c r="K121" s="28"/>
      <c r="L121" s="28"/>
      <c r="M121" s="28"/>
      <c r="N121" s="36"/>
      <c r="O121" s="34"/>
      <c r="P121" s="56"/>
      <c r="Q121" s="36"/>
      <c r="R121" s="28"/>
    </row>
    <row r="122" spans="1:18" x14ac:dyDescent="0.2">
      <c r="A122" s="10"/>
      <c r="B122" s="10"/>
      <c r="C122" s="5"/>
      <c r="D122" s="10"/>
      <c r="E122" s="5"/>
      <c r="F122" s="5"/>
      <c r="G122" s="56"/>
      <c r="H122" s="56"/>
      <c r="I122" s="28"/>
      <c r="J122" s="28"/>
      <c r="K122" s="28"/>
      <c r="L122" s="28"/>
      <c r="M122" s="28"/>
      <c r="N122" s="36"/>
      <c r="O122" s="34"/>
      <c r="P122" s="56"/>
      <c r="Q122" s="36"/>
      <c r="R122" s="28"/>
    </row>
    <row r="123" spans="1:18" x14ac:dyDescent="0.2">
      <c r="A123" s="10"/>
      <c r="B123" s="10"/>
      <c r="C123" s="5"/>
      <c r="D123" s="10"/>
      <c r="E123" s="5"/>
      <c r="F123" s="5"/>
      <c r="G123" s="56"/>
      <c r="H123" s="56"/>
      <c r="I123" s="28"/>
      <c r="J123" s="28"/>
      <c r="K123" s="28"/>
      <c r="L123" s="28"/>
      <c r="M123" s="28"/>
      <c r="N123" s="36"/>
      <c r="O123" s="34"/>
      <c r="P123" s="56"/>
      <c r="Q123" s="36"/>
      <c r="R123" s="28"/>
    </row>
    <row r="124" spans="1:18" x14ac:dyDescent="0.2">
      <c r="A124" s="10"/>
      <c r="B124" s="10"/>
      <c r="C124" s="5"/>
      <c r="D124" s="10"/>
      <c r="E124" s="5"/>
      <c r="F124" s="5"/>
      <c r="G124" s="56"/>
      <c r="H124" s="56"/>
      <c r="I124" s="28"/>
      <c r="J124" s="28"/>
      <c r="K124" s="28"/>
      <c r="L124" s="28"/>
      <c r="M124" s="28"/>
      <c r="N124" s="36"/>
      <c r="O124" s="34"/>
      <c r="P124" s="56"/>
      <c r="Q124" s="36"/>
      <c r="R124" s="28"/>
    </row>
    <row r="125" spans="1:18" x14ac:dyDescent="0.2">
      <c r="A125" s="10"/>
      <c r="B125" s="10"/>
      <c r="C125" s="5"/>
      <c r="D125" s="10"/>
      <c r="E125" s="5"/>
      <c r="F125" s="5"/>
      <c r="G125" s="56"/>
      <c r="H125" s="56"/>
      <c r="I125" s="28"/>
      <c r="J125" s="28"/>
      <c r="K125" s="28"/>
      <c r="L125" s="28"/>
      <c r="M125" s="28"/>
      <c r="N125" s="36"/>
      <c r="O125" s="34"/>
      <c r="P125" s="56"/>
      <c r="Q125" s="36"/>
      <c r="R125" s="28"/>
    </row>
    <row r="126" spans="1:18" x14ac:dyDescent="0.2">
      <c r="A126" s="10"/>
      <c r="B126" s="10"/>
      <c r="C126" s="5"/>
      <c r="D126" s="10"/>
      <c r="E126" s="5"/>
      <c r="F126" s="5"/>
      <c r="G126" s="56"/>
      <c r="H126" s="56"/>
      <c r="I126" s="28"/>
      <c r="J126" s="28"/>
      <c r="K126" s="28"/>
      <c r="L126" s="28"/>
      <c r="M126" s="28"/>
      <c r="N126" s="36"/>
      <c r="O126" s="34"/>
      <c r="P126" s="56"/>
      <c r="Q126" s="36"/>
      <c r="R126" s="28"/>
    </row>
    <row r="127" spans="1:18" x14ac:dyDescent="0.2">
      <c r="A127" s="10"/>
      <c r="B127" s="10"/>
      <c r="C127" s="5"/>
      <c r="D127" s="10"/>
      <c r="E127" s="5"/>
      <c r="F127" s="5"/>
      <c r="G127" s="56"/>
      <c r="H127" s="56"/>
      <c r="I127" s="28"/>
      <c r="J127" s="28"/>
      <c r="K127" s="28"/>
      <c r="L127" s="28"/>
      <c r="M127" s="28"/>
      <c r="N127" s="36"/>
      <c r="O127" s="34"/>
      <c r="P127" s="56"/>
      <c r="Q127" s="36"/>
      <c r="R127" s="28"/>
    </row>
    <row r="128" spans="1:18" x14ac:dyDescent="0.2">
      <c r="A128" s="10"/>
      <c r="B128" s="10"/>
      <c r="C128" s="5"/>
      <c r="D128" s="10"/>
      <c r="E128" s="5"/>
      <c r="F128" s="5"/>
      <c r="G128" s="56"/>
      <c r="H128" s="56"/>
      <c r="I128" s="28"/>
      <c r="J128" s="28"/>
      <c r="K128" s="28"/>
      <c r="L128" s="28"/>
      <c r="M128" s="28"/>
      <c r="N128" s="36"/>
      <c r="O128" s="34"/>
      <c r="P128" s="56"/>
      <c r="Q128" s="36"/>
      <c r="R128" s="28"/>
    </row>
  </sheetData>
  <mergeCells count="41">
    <mergeCell ref="A46:A51"/>
    <mergeCell ref="B46:B51"/>
    <mergeCell ref="C46:C51"/>
    <mergeCell ref="C42:C45"/>
    <mergeCell ref="B42:B45"/>
    <mergeCell ref="A42:A45"/>
    <mergeCell ref="B59:B61"/>
    <mergeCell ref="C59:C61"/>
    <mergeCell ref="A59:A61"/>
    <mergeCell ref="C53:C55"/>
    <mergeCell ref="B53:B55"/>
    <mergeCell ref="A53:A55"/>
    <mergeCell ref="B97:B99"/>
    <mergeCell ref="A97:A99"/>
    <mergeCell ref="C97:C99"/>
    <mergeCell ref="A71:A74"/>
    <mergeCell ref="B71:B74"/>
    <mergeCell ref="C71:C74"/>
    <mergeCell ref="A1:Q1"/>
    <mergeCell ref="I14:R14"/>
    <mergeCell ref="B8:H8"/>
    <mergeCell ref="B9:H9"/>
    <mergeCell ref="B7:H7"/>
    <mergeCell ref="B13:H13"/>
    <mergeCell ref="B10:H10"/>
    <mergeCell ref="B11:H11"/>
    <mergeCell ref="B12:H12"/>
    <mergeCell ref="A6:H6"/>
    <mergeCell ref="A4:H4"/>
    <mergeCell ref="B18:B20"/>
    <mergeCell ref="A18:A20"/>
    <mergeCell ref="C18:C20"/>
    <mergeCell ref="C29:C31"/>
    <mergeCell ref="B29:B31"/>
    <mergeCell ref="A29:A31"/>
    <mergeCell ref="A21:A23"/>
    <mergeCell ref="B21:B23"/>
    <mergeCell ref="C21:C23"/>
    <mergeCell ref="C24:C28"/>
    <mergeCell ref="B24:B28"/>
    <mergeCell ref="A24:A28"/>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6" numberStoredAsText="1"/>
    <ignoredError sqref="Q18 Q24 Q29 Q53 Q59 Q71 Q97 Q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2025-09-22T08:11:28Z</dcterms:modified>
</cp:coreProperties>
</file>