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11_vilniausvt_lt/Documents/Darbalaukis/PIRKIMAI 2025/VPK/5. Padangų remonto medžiagos_Atsp/Rinkos konsultacija/"/>
    </mc:Choice>
  </mc:AlternateContent>
  <xr:revisionPtr revIDLastSave="1151" documentId="8_{1F21B703-0AED-41D7-B90E-7CE15484E873}" xr6:coauthVersionLast="47" xr6:coauthVersionMax="47" xr10:uidLastSave="{AF8267BB-342D-4D73-B8DC-1739DB78BA08}"/>
  <bookViews>
    <workbookView xWindow="-110" yWindow="-110" windowWidth="19420" windowHeight="11500" xr2:uid="{00000000-000D-0000-FFFF-FFFF00000000}"/>
  </bookViews>
  <sheets>
    <sheet name="6 priedas" sheetId="1" r:id="rId1"/>
  </sheets>
  <definedNames>
    <definedName name="_xlnm.Print_Area" localSheetId="0">'6 priedas'!$A$1:$O$155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3" i="1" l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15" i="1"/>
  <c r="N120" i="1"/>
  <c r="N121" i="1"/>
  <c r="N107" i="1"/>
  <c r="N108" i="1"/>
  <c r="N109" i="1"/>
  <c r="N110" i="1"/>
  <c r="N111" i="1"/>
  <c r="N112" i="1"/>
  <c r="N113" i="1"/>
  <c r="N114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73" i="1"/>
  <c r="N74" i="1"/>
  <c r="N75" i="1"/>
  <c r="N76" i="1"/>
  <c r="N77" i="1"/>
  <c r="N122" i="1"/>
  <c r="N59" i="1"/>
  <c r="N60" i="1"/>
  <c r="N61" i="1"/>
  <c r="N62" i="1"/>
  <c r="N63" i="1"/>
  <c r="N64" i="1"/>
  <c r="N65" i="1"/>
  <c r="N66" i="1"/>
  <c r="N67" i="1"/>
  <c r="N68" i="1"/>
  <c r="N46" i="1"/>
  <c r="N47" i="1"/>
  <c r="N52" i="1"/>
  <c r="N53" i="1"/>
  <c r="N54" i="1"/>
  <c r="N35" i="1"/>
  <c r="N40" i="1"/>
  <c r="N41" i="1"/>
  <c r="N42" i="1"/>
  <c r="N43" i="1"/>
  <c r="N44" i="1"/>
  <c r="N45" i="1"/>
  <c r="N9" i="1"/>
  <c r="N10" i="1"/>
  <c r="N11" i="1"/>
  <c r="N12" i="1"/>
  <c r="N13" i="1"/>
  <c r="N14" i="1"/>
  <c r="N15" i="1"/>
  <c r="N16" i="1"/>
  <c r="N21" i="1"/>
  <c r="N22" i="1"/>
  <c r="N23" i="1"/>
  <c r="N24" i="1"/>
  <c r="N25" i="1"/>
  <c r="N30" i="1"/>
  <c r="N31" i="1"/>
  <c r="N32" i="1"/>
  <c r="N33" i="1"/>
  <c r="N34" i="1"/>
  <c r="N8" i="1"/>
  <c r="N150" i="1" l="1"/>
  <c r="N151" i="1" s="1"/>
  <c r="N152" i="1" s="1"/>
</calcChain>
</file>

<file path=xl/sharedStrings.xml><?xml version="1.0" encoding="utf-8"?>
<sst xmlns="http://schemas.openxmlformats.org/spreadsheetml/2006/main" count="679" uniqueCount="244">
  <si>
    <t>Eil. Nr.</t>
  </si>
  <si>
    <t>(a)</t>
  </si>
  <si>
    <t>(b)= (a) х 0,21</t>
  </si>
  <si>
    <t>(c)= (a) + (b)</t>
  </si>
  <si>
    <t>-</t>
  </si>
  <si>
    <r>
      <t>Prekės mato
 vieneto įkainis, Eur be PVM [</t>
    </r>
    <r>
      <rPr>
        <b/>
        <sz val="9"/>
        <color rgb="FFFF0000"/>
        <rFont val="Times New Roman"/>
        <family val="1"/>
        <charset val="186"/>
      </rPr>
      <t>įrašyti</t>
    </r>
    <r>
      <rPr>
        <b/>
        <sz val="9"/>
        <color theme="1"/>
        <rFont val="Times New Roman"/>
        <family val="1"/>
        <charset val="186"/>
      </rPr>
      <t>]</t>
    </r>
  </si>
  <si>
    <t>6 priedas</t>
  </si>
  <si>
    <t>Viso prekių 
preliminaraus kiekio kaina, Eur be PVM</t>
  </si>
  <si>
    <t>Radialinių padangų remonto lopai</t>
  </si>
  <si>
    <t>Pažeistos padangos schema</t>
  </si>
  <si>
    <t>Pažeidimo vieta ir išmatavimai, mm</t>
  </si>
  <si>
    <t>W</t>
  </si>
  <si>
    <t>L</t>
  </si>
  <si>
    <t xml:space="preserve">                                                           </t>
  </si>
  <si>
    <t>Remontuojamos padangos dydis</t>
  </si>
  <si>
    <t xml:space="preserve">Prekės charakteristikos (matmenys, savybės ir t.t.) </t>
  </si>
  <si>
    <t>RADIALINIŲ PADANGŲ REMONTO LOPAI</t>
  </si>
  <si>
    <t>Siūloma Prekė</t>
  </si>
  <si>
    <r>
      <t xml:space="preserve">Gamintojas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</si>
  <si>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Pavadinimas, kataloginis numeris ir pan.
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</si>
  <si>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Prekės charakteristikos (matmenys, savybės ir t.t.)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</si>
  <si>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PADANGŲ REMONTO MEDŽIAGŲ  PIRKIMO </t>
    </r>
    <r>
      <rPr>
        <b/>
        <i/>
        <sz val="10"/>
        <color theme="1"/>
        <rFont val="Times New Roman"/>
        <family val="1"/>
        <charset val="186"/>
      </rPr>
      <t>SIŪLOMŲ PREKIŲ IR KAINŲ LENTELĖ</t>
    </r>
  </si>
  <si>
    <t>nuo 6 iki 8</t>
  </si>
  <si>
    <t>295/80 R22,5</t>
  </si>
  <si>
    <t>80x125</t>
  </si>
  <si>
    <t>nuo 60 iki 63</t>
  </si>
  <si>
    <t>100x195</t>
  </si>
  <si>
    <t>nuo 80 iki 83</t>
  </si>
  <si>
    <t>nuo 32 iki 53</t>
  </si>
  <si>
    <t>130x260</t>
  </si>
  <si>
    <t>nuo 130 iki 133</t>
  </si>
  <si>
    <t>130x335</t>
  </si>
  <si>
    <t>nuo 20 iki 25</t>
  </si>
  <si>
    <t>115x125</t>
  </si>
  <si>
    <t>nuo 60 iki 62</t>
  </si>
  <si>
    <t>148x203</t>
  </si>
  <si>
    <t>nuo 13 iki 15</t>
  </si>
  <si>
    <t>nuo 60 iki 70</t>
  </si>
  <si>
    <t>205/75 R16C</t>
  </si>
  <si>
    <t>75x175</t>
  </si>
  <si>
    <t>nuo 30 iki 40</t>
  </si>
  <si>
    <t>nuo 20 iki 22</t>
  </si>
  <si>
    <t>Lengvojo automobilio padanga (greičio indeksas ne mažiau Q)</t>
  </si>
  <si>
    <t>nuo 12 iki 15</t>
  </si>
  <si>
    <t>nuo 8 iki 12</t>
  </si>
  <si>
    <t>55x75</t>
  </si>
  <si>
    <t>Mato vnt.</t>
  </si>
  <si>
    <r>
      <t xml:space="preserve">Preliminarus </t>
    </r>
    <r>
      <rPr>
        <b/>
        <i/>
        <sz val="9"/>
        <color theme="1"/>
        <rFont val="Times New Roman"/>
        <family val="1"/>
        <charset val="186"/>
      </rPr>
      <t xml:space="preserve">lyginamasis </t>
    </r>
    <r>
      <rPr>
        <b/>
        <sz val="9"/>
        <color theme="1"/>
        <rFont val="Times New Roman"/>
        <family val="1"/>
        <charset val="186"/>
      </rPr>
      <t xml:space="preserve">kiekis 
</t>
    </r>
  </si>
  <si>
    <t>vnt.</t>
  </si>
  <si>
    <t>RADIALINIŲ PADANGŲ REMONTO LOPAI SUSTIPRINTI ARAMIDO PLUOŠTU</t>
  </si>
  <si>
    <t>Radialinių padangų remonto lopai sustiprinti aramido pluoštu</t>
  </si>
  <si>
    <t>nuo 10 iki 12</t>
  </si>
  <si>
    <t>nuo 10 iki 15</t>
  </si>
  <si>
    <t>nuo 12 iki 20</t>
  </si>
  <si>
    <t>nuo 50 iki 65</t>
  </si>
  <si>
    <t>nuo 25 iki 35</t>
  </si>
  <si>
    <t>nuo 15 iki 25</t>
  </si>
  <si>
    <t>nuo 70 iki 90</t>
  </si>
  <si>
    <t>nuo 40 iki 60</t>
  </si>
  <si>
    <t>nuo 15 iki 35</t>
  </si>
  <si>
    <t>nuo 70 iki 130</t>
  </si>
  <si>
    <t>nuo 65 iki 75</t>
  </si>
  <si>
    <t>nuo 15 iki 40</t>
  </si>
  <si>
    <t>nuo 85 iki 150</t>
  </si>
  <si>
    <t>nuo 75 iki 85</t>
  </si>
  <si>
    <t>KAMERŲ REMONTO LOPAI</t>
  </si>
  <si>
    <t>Lopo forma</t>
  </si>
  <si>
    <t>Lopo išmatavimai, mm</t>
  </si>
  <si>
    <t>Ø</t>
  </si>
  <si>
    <t>Ovalas</t>
  </si>
  <si>
    <t>nuo 70 iki 80</t>
  </si>
  <si>
    <t>nuo 35 iki 45</t>
  </si>
  <si>
    <t>74x37</t>
  </si>
  <si>
    <t>nuo 135 iki 150</t>
  </si>
  <si>
    <t>150x75</t>
  </si>
  <si>
    <t>Apskritimas</t>
  </si>
  <si>
    <t>nuo 50 iki 60</t>
  </si>
  <si>
    <t>nuo 75 iki 80</t>
  </si>
  <si>
    <t>nuo 90 iki 110</t>
  </si>
  <si>
    <t>PADANGŲ REMONTO ELEMENTAI</t>
  </si>
  <si>
    <t>Padangos remonto elementas</t>
  </si>
  <si>
    <t>Prekės pavadinimas</t>
  </si>
  <si>
    <t>Nuotrauka</t>
  </si>
  <si>
    <t>Techninės charakteristikos</t>
  </si>
  <si>
    <t>skersmuo nuo 3 iki 5 mm</t>
  </si>
  <si>
    <t>3 mm</t>
  </si>
  <si>
    <t>skersmuo nuo 6 iki 7 mm</t>
  </si>
  <si>
    <t>6 mm</t>
  </si>
  <si>
    <t>skersmuo nuo 8 iki 9 mm</t>
  </si>
  <si>
    <t>8 mm</t>
  </si>
  <si>
    <t>skersmuo nuo 5 iki 6 mm</t>
  </si>
  <si>
    <t>skersmuo nuo 7 iki 8 mm</t>
  </si>
  <si>
    <t>skersmuo nuo 9 iki 10 mm</t>
  </si>
  <si>
    <t>10 mm</t>
  </si>
  <si>
    <t>skersmuo nuo 12 iki 15 mm</t>
  </si>
  <si>
    <t>12 mm</t>
  </si>
  <si>
    <t>6 x 100 mm</t>
  </si>
  <si>
    <t>skersmuo nuo 5 iki 8 mm; ilgis nuo 95 iki 100 mm</t>
  </si>
  <si>
    <t>GUMA</t>
  </si>
  <si>
    <t>Nevulkanizuota guma</t>
  </si>
  <si>
    <t>Dviejų komponentų guma, skirta padangos borto remontui (A ir B komponentų rinkinys)</t>
  </si>
  <si>
    <t>Rulono išmatavimai, mm</t>
  </si>
  <si>
    <t>Storis (H)</t>
  </si>
  <si>
    <t>Plotis (W)</t>
  </si>
  <si>
    <t>Pakuotė</t>
  </si>
  <si>
    <t>nuo 150 iki 500</t>
  </si>
  <si>
    <t>Rulonas nuo 0,5 iki 5 kg</t>
  </si>
  <si>
    <t>lkg (A)+ 1 kg (B)</t>
  </si>
  <si>
    <t>0,8x150x2500             0,5kg</t>
  </si>
  <si>
    <t>1,2x250x7200          2,5kg</t>
  </si>
  <si>
    <t>kg</t>
  </si>
  <si>
    <t>CHEMINĖS PRIEMONĖS</t>
  </si>
  <si>
    <t xml:space="preserve">Prekės pavadinimas </t>
  </si>
  <si>
    <t>Radialinių padangų remonto lopų klijai</t>
  </si>
  <si>
    <t>Kamerų lopų klijai</t>
  </si>
  <si>
    <t>Žalios gumos vulkanizavimo skystis-katalizatorius</t>
  </si>
  <si>
    <t>Cheminis valiklis</t>
  </si>
  <si>
    <t>Specializuotas hermetikas</t>
  </si>
  <si>
    <t>Padangų montavimo pasta</t>
  </si>
  <si>
    <t>Padangų kraštų sandariklis BEAD</t>
  </si>
  <si>
    <t>Padangų vidaus hermetikas INNERLINER</t>
  </si>
  <si>
    <t>nedegūs.</t>
  </si>
  <si>
    <t>nedegus.</t>
  </si>
  <si>
    <t>palengvina padangos uždėjimą ant ratlankio.</t>
  </si>
  <si>
    <t>Padangų kraštų germetizavimas</t>
  </si>
  <si>
    <t>Padangos kamerinio sluoksnio atstatymas</t>
  </si>
  <si>
    <t>- skirtas padangos vidinio paviršiaus valymui prieš klijavimą; - nedegus.</t>
  </si>
  <si>
    <t>- hermetizuoja tarpelį tarp ratlankio ir padangos, apsaugo nuo oro nuotėkio. - nedegus.</t>
  </si>
  <si>
    <t>225 ± 50 gr.</t>
  </si>
  <si>
    <t>175 ± 50 gr.</t>
  </si>
  <si>
    <t>670 ± 200 gr.</t>
  </si>
  <si>
    <t>1 ± 0,5 L</t>
  </si>
  <si>
    <t>5 ±2,5 kg</t>
  </si>
  <si>
    <t>5 kg.</t>
  </si>
  <si>
    <t>5kg.</t>
  </si>
  <si>
    <t>5L.</t>
  </si>
  <si>
    <t>ĮRANKIAI PADANGŲ REMONTUI</t>
  </si>
  <si>
    <r>
      <t xml:space="preserve">Sriegiklis </t>
    </r>
    <r>
      <rPr>
        <i/>
        <sz val="9"/>
        <color theme="1"/>
        <rFont val="Times New Roman"/>
        <family val="1"/>
        <charset val="186"/>
      </rPr>
      <t>(išorinis sriegis VG8, vidinis sriegis VG5)</t>
    </r>
  </si>
  <si>
    <r>
      <t xml:space="preserve">Raktas ventilio vožtuvo išsukimui </t>
    </r>
    <r>
      <rPr>
        <i/>
        <sz val="9"/>
        <color theme="1"/>
        <rFont val="Times New Roman"/>
        <family val="1"/>
        <charset val="186"/>
      </rPr>
      <t>(sriegis VG5)</t>
    </r>
  </si>
  <si>
    <r>
      <t xml:space="preserve">Specializuotas teptukas </t>
    </r>
    <r>
      <rPr>
        <i/>
        <sz val="9"/>
        <color theme="1"/>
        <rFont val="Times New Roman"/>
        <family val="1"/>
        <charset val="186"/>
      </rPr>
      <t>(skersmuo nuo 30 iki 50 mm, rankenos ilgis nemažiau 250 mm).</t>
    </r>
  </si>
  <si>
    <r>
      <t xml:space="preserve">Prispaudimo volelis </t>
    </r>
    <r>
      <rPr>
        <i/>
        <sz val="9"/>
        <color theme="1"/>
        <rFont val="Times New Roman"/>
        <family val="1"/>
        <charset val="186"/>
      </rPr>
      <t>(plotis nuo 2 iki 4 mm)</t>
    </r>
  </si>
  <si>
    <t>Manometras EURODAINU CEE</t>
  </si>
  <si>
    <t>Padangų remonto rinkinys</t>
  </si>
  <si>
    <t>Balta kreida SISA, 12 vnt.</t>
  </si>
  <si>
    <t>Padangų remonto freza 8x110mm</t>
  </si>
  <si>
    <t>Karbidinė freza 10mm (grybams), 1 pc.</t>
  </si>
  <si>
    <t>Karbidinė freza 6mm (grybams)</t>
  </si>
  <si>
    <t>Sidabrinis pašiaušiantis diskas ø45 K36</t>
  </si>
  <si>
    <t>Varinis šiaušiantis diskas ø50 K18</t>
  </si>
  <si>
    <t>Sidabrinis pašiaušiantis diskas SSG-230 ø63, 1mm</t>
  </si>
  <si>
    <t>Vielinis šepetys 60x20</t>
  </si>
  <si>
    <t>Apvalus akmenukas, rupus, 38mm</t>
  </si>
  <si>
    <t>Varinis pašiaušiantis burbulas K18</t>
  </si>
  <si>
    <t>Pabaigimo diskas ES-45</t>
  </si>
  <si>
    <t>Varinis pašiaušiantis diskas 50x5 K18</t>
  </si>
  <si>
    <t>Vielinis šepetys su koteliu</t>
  </si>
  <si>
    <t>Rotacinis pjaustiklis 30mm</t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</si>
  <si>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- nuo 3 iki 4 mm; gylis – didžiausias 7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</si>
  <si>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5 iki 6 mm; gylis – didžiausias 8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</si>
  <si>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6 iki 8 mm; gylis – didžiausias 10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</si>
  <si>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9 iki 10 mm; gylis – didžiausias 14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</si>
  <si>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10 iki 14 mm; gylis – didžiausias 16 mm</t>
    </r>
  </si>
  <si>
    <r>
      <t xml:space="preserve">Protektoriaus gilinimo peiliukai. </t>
    </r>
    <r>
      <rPr>
        <i/>
        <sz val="9"/>
        <color theme="1"/>
        <rFont val="Times New Roman"/>
        <family val="1"/>
        <charset val="186"/>
      </rPr>
      <t>gilinimo plotis – nuo 22 iki 28 mm; gylis – didžiausias 16 mm</t>
    </r>
  </si>
  <si>
    <r>
      <t xml:space="preserve">Karščiui atspari plėvelė (iki 160˚C). </t>
    </r>
    <r>
      <rPr>
        <i/>
        <sz val="9"/>
        <rFont val="Times New Roman"/>
        <family val="1"/>
        <charset val="186"/>
      </rPr>
      <t>Naudojama kaip tarpinė tarp vulkanizuojamo gumos paviršiaus ir termopreso. Lapelio dydis: 160 x 75 mm.</t>
    </r>
  </si>
  <si>
    <t>Markiravimo kreida (geltona), Ø 10±3 mm</t>
  </si>
  <si>
    <r>
      <t>Bendras vaizdas*:</t>
    </r>
    <r>
      <rPr>
        <i/>
        <sz val="10.5"/>
        <color theme="1"/>
        <rFont val="Times New Roman"/>
        <family val="1"/>
        <charset val="186"/>
      </rPr>
      <t>Techninėje specifikacijoje pateiktos pirkimo objektų pavyzdinės nuotraukos skirtos tik perkančiojo subjekto patogumui vizualizuoti pirkimo objektą ir nelaikomos pirkimo reikalavimų dalimi</t>
    </r>
    <r>
      <rPr>
        <sz val="10.5"/>
        <color theme="1"/>
        <rFont val="Times New Roman"/>
        <family val="1"/>
        <charset val="186"/>
      </rPr>
      <t>.</t>
    </r>
  </si>
  <si>
    <t xml:space="preserve">Prekės charakteristikos (matmenys ir t.t.) </t>
  </si>
  <si>
    <t>Išorinis VG8; Vidinis VG5</t>
  </si>
  <si>
    <t>Dvipusis, VG5</t>
  </si>
  <si>
    <t>30 mm</t>
  </si>
  <si>
    <t>4 mm</t>
  </si>
  <si>
    <t>0-11bar. Standartinis sriegis su ¼ colio skerspjūviu.</t>
  </si>
  <si>
    <t>Rinkinys:- kamščiai „virvutės“ – 50 vnt. - yla spiralinė – 1 vnt. - yla kamščiams „virvutėms“ – 1 vnt. – tepalas - peiliukas</t>
  </si>
  <si>
    <t>8mm</t>
  </si>
  <si>
    <t>10mm</t>
  </si>
  <si>
    <t>6mm</t>
  </si>
  <si>
    <t>D45mm</t>
  </si>
  <si>
    <t>D50mm</t>
  </si>
  <si>
    <t>D63mm</t>
  </si>
  <si>
    <t>60x20</t>
  </si>
  <si>
    <t>38mm</t>
  </si>
  <si>
    <t>K18mm</t>
  </si>
  <si>
    <t>50x5 K18</t>
  </si>
  <si>
    <t>Diametras 65mm, kotas 6mm.</t>
  </si>
  <si>
    <t>30mm</t>
  </si>
  <si>
    <t>3-4 mm</t>
  </si>
  <si>
    <t>5-6 mm</t>
  </si>
  <si>
    <t>6-8 mm</t>
  </si>
  <si>
    <t>9-10 mm</t>
  </si>
  <si>
    <t>10-14 mm</t>
  </si>
  <si>
    <t>22-28 mm</t>
  </si>
  <si>
    <t>160x 75 mm</t>
  </si>
  <si>
    <t>13 mm</t>
  </si>
  <si>
    <t>lapeliai</t>
  </si>
  <si>
    <t>VENTILIAI IR JŲ PRIEDAI, RATŲ BALANSAVIMO SVARELIAI</t>
  </si>
  <si>
    <t>Prekės pavadinimas ir charakteristikos</t>
  </si>
  <si>
    <t>Ventilio ilgintuvas, plastikinis (ilgis nuo 160 iki 170 mm)</t>
  </si>
  <si>
    <t>Ventilio ilgintuvas, lankstus (ilgis 210 mm)</t>
  </si>
  <si>
    <t>Ventilio ilgintuvo laikiklis</t>
  </si>
  <si>
    <t>Ventilio ilgintuvas, ˚45</t>
  </si>
  <si>
    <t>Metalinis ventilis (Nr. V3-20-6)</t>
  </si>
  <si>
    <t>Ventilis (Nr. TR 414)</t>
  </si>
  <si>
    <t>Ventilio vožtuvas (Nr. C1, trumpas)</t>
  </si>
  <si>
    <t>Jungtis (5 x 14 mm)</t>
  </si>
  <si>
    <t>Ventilio dangtelis (plastikinis, juodas)</t>
  </si>
  <si>
    <t>RATŲ BALANSAVIMO SVARELIAI</t>
  </si>
  <si>
    <t>Svoris, g</t>
  </si>
  <si>
    <t>Pastabos</t>
  </si>
  <si>
    <t>Balansavimo svarelis</t>
  </si>
  <si>
    <t>Klijuojami balansavimo svareliai</t>
  </si>
  <si>
    <t>Replės svareliams TOP</t>
  </si>
  <si>
    <t>Svareliai TBL 250 gr. 1x20</t>
  </si>
  <si>
    <t>Svareliai TBL 350 gr. 1x10</t>
  </si>
  <si>
    <t>Svareliai TBL 100 gr. 1x20</t>
  </si>
  <si>
    <t>Svareliai STANDARD, 50 g</t>
  </si>
  <si>
    <t>Svareliai TBL 150 gr. 1x20</t>
  </si>
  <si>
    <t>Svarelių nuėmimo įrankis</t>
  </si>
  <si>
    <t>Svareliai Kalamas 530-250g</t>
  </si>
  <si>
    <t>Svareliai Kalamas 530-50g</t>
  </si>
  <si>
    <t>Svareliai Kalamas 530-75g</t>
  </si>
  <si>
    <t>Svareliai 530-100g</t>
  </si>
  <si>
    <t>Svareliai Kalamas 530-150g</t>
  </si>
  <si>
    <t>Svareliai Kalamas 530-200g</t>
  </si>
  <si>
    <r>
      <t>Svareliai</t>
    </r>
    <r>
      <rPr>
        <sz val="11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Kalamas 530-300g</t>
    </r>
  </si>
  <si>
    <t>Svareliai Kalamas 530-350g</t>
  </si>
  <si>
    <t>Svareliai Kalamas 530-400g</t>
  </si>
  <si>
    <t>Lengvųjų automobilio ir mikroautobusų ratlankiams</t>
  </si>
  <si>
    <t>Autobusų ir troleibusų ratlankiams (R22,5)</t>
  </si>
  <si>
    <t>Autobusų ir troleibusų ratlankiams (R22,5</t>
  </si>
  <si>
    <t>svareliai be dangos sunkvežimių ratlankiams</t>
  </si>
  <si>
    <t>vnt,</t>
  </si>
  <si>
    <t>650g. ±50g.</t>
  </si>
  <si>
    <t>Prekės charakteristikos (savybės ir t.t.)</t>
  </si>
  <si>
    <t>Išlyginamoji pagalvė 180x130 maža, lengvųjų automobilių padangoms</t>
  </si>
  <si>
    <t>Išlyginamoji pagalvė 210x150 didelė, sunkiųjų transporto priemonių padangoms.</t>
  </si>
  <si>
    <t>Kalamiems svareliams</t>
  </si>
  <si>
    <r>
      <t xml:space="preserve">Pavadinimas, kataloginis numeris ir pan.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</si>
  <si>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Prekės charakteristikos </t>
    </r>
    <r>
      <rPr>
        <sz val="9"/>
        <color theme="1"/>
        <rFont val="Times New Roman"/>
        <family val="1"/>
        <charset val="186"/>
      </rPr>
      <t xml:space="preserve">(matmenys, savybės ir t.t.) </t>
    </r>
  </si>
  <si>
    <r>
      <t xml:space="preserve">Pavadinimas, kataloginis numeris ir pan. 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</si>
  <si>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Pavadinimas, kataloginis numeris ir pan.   </t>
    </r>
    <r>
      <rPr>
        <sz val="9"/>
        <color rgb="FFFF0000"/>
        <rFont val="Times New Roman"/>
        <family val="1"/>
        <charset val="186"/>
      </rPr>
      <t>[įrašyti]</t>
    </r>
  </si>
  <si>
    <r>
      <t xml:space="preserve">Pavadinimas, kataloginis numeris ir pan.    </t>
    </r>
    <r>
      <rPr>
        <sz val="9"/>
        <color rgb="FFFF0000"/>
        <rFont val="Times New Roman"/>
        <family val="1"/>
        <charset val="186"/>
      </rPr>
      <t>[įrašyti]</t>
    </r>
  </si>
  <si>
    <t>Pasiūlymo kaina, Eur  be PVM</t>
  </si>
  <si>
    <t>21 proc. PVM, Eur</t>
  </si>
  <si>
    <t>Galutinė pasiūlymo kaina, Eur 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</si>
</sst>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.5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10.5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8.5"/>
      <color theme="1"/>
      <name val="Times New Roman"/>
      <family val="1"/>
      <charset val="186"/>
    </font>
    <font>
      <sz val="8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7"/>
      <color theme="1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5" fillId="2" borderId="3" xfId="0" applyNumberFormat="1" applyFont="1" applyFill="1" applyBorder="1" applyAlignment="1" applyProtection="1">
      <alignment horizontal="right" vertical="center" indent="1"/>
      <protection locked="0"/>
    </xf>
    <xf numFmtId="4" fontId="5" fillId="0" borderId="1" xfId="0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" fontId="5" fillId="2" borderId="10" xfId="0" applyNumberFormat="1" applyFont="1" applyFill="1" applyBorder="1" applyAlignment="1" applyProtection="1">
      <alignment horizontal="right" vertical="center" indent="1"/>
      <protection locked="0"/>
    </xf>
    <xf numFmtId="4" fontId="5" fillId="0" borderId="7" xfId="0" applyNumberFormat="1" applyFont="1" applyBorder="1" applyAlignment="1">
      <alignment horizontal="right" vertical="center" inden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 applyProtection="1">
      <alignment horizontal="center" vertical="center"/>
      <protection locked="0"/>
    </xf>
    <xf numFmtId="4" fontId="5" fillId="2" borderId="24" xfId="0" applyNumberFormat="1" applyFont="1" applyFill="1" applyBorder="1" applyAlignment="1" applyProtection="1">
      <alignment horizontal="right" vertical="center" indent="1"/>
      <protection locked="0"/>
    </xf>
    <xf numFmtId="4" fontId="5" fillId="0" borderId="20" xfId="0" applyNumberFormat="1" applyFont="1" applyBorder="1" applyAlignment="1">
      <alignment horizontal="right" vertical="center" indent="1"/>
    </xf>
    <xf numFmtId="0" fontId="11" fillId="4" borderId="38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22" xfId="0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 applyProtection="1">
      <alignment horizontal="right" vertical="center" indent="1"/>
      <protection locked="0"/>
    </xf>
    <xf numFmtId="0" fontId="11" fillId="4" borderId="40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18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9" fontId="7" fillId="4" borderId="10" xfId="0" applyNumberFormat="1" applyFont="1" applyFill="1" applyBorder="1" applyAlignment="1" applyProtection="1">
      <alignment horizontal="center"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19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right" vertical="center" indent="1"/>
    </xf>
    <xf numFmtId="4" fontId="2" fillId="3" borderId="15" xfId="0" applyNumberFormat="1" applyFont="1" applyFill="1" applyBorder="1" applyAlignment="1">
      <alignment horizontal="right" vertical="center" indent="1"/>
    </xf>
    <xf numFmtId="4" fontId="2" fillId="3" borderId="18" xfId="0" applyNumberFormat="1" applyFont="1" applyFill="1" applyBorder="1" applyAlignment="1">
      <alignment horizontal="right" vertical="center" indent="1"/>
    </xf>
    <xf numFmtId="49" fontId="6" fillId="0" borderId="24" xfId="0" applyNumberFormat="1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2" fillId="11" borderId="32" xfId="0" applyFont="1" applyFill="1" applyBorder="1" applyAlignment="1">
      <alignment horizontal="center" vertical="center"/>
    </xf>
    <xf numFmtId="0" fontId="2" fillId="11" borderId="23" xfId="0" applyFont="1" applyFill="1" applyBorder="1" applyAlignment="1">
      <alignment horizontal="center" vertical="center"/>
    </xf>
    <xf numFmtId="0" fontId="2" fillId="11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20" fillId="0" borderId="0" xfId="0" applyFont="1" applyAlignment="1">
      <alignment horizontal="left"/>
    </xf>
    <xf numFmtId="0" fontId="2" fillId="10" borderId="3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3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emf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379268</xdr:colOff>
      <xdr:row>5</xdr:row>
      <xdr:rowOff>17318</xdr:rowOff>
    </xdr:from>
    <xdr:to>
      <xdr:col>3</xdr:col>
      <xdr:colOff>148763</xdr:colOff>
      <xdr:row>5</xdr:row>
      <xdr:rowOff>277092</xdr:rowOff>
    </xdr:to>
    <xdr:pic>
      <xdr:nvPicPr>
        <xdr:cNvPr id="13" name="Picture 2" descr="Paveikslėlis, kuriame yra eskizas, iliustracija, piešimas, siluetas&#10;&#10;Dirbtinio intelekto sugeneruotas turinys gali būti neteisingas.">
          <a:extLst>
            <a:ext uri="{FF2B5EF4-FFF2-40B4-BE49-F238E27FC236}">
              <a16:creationId xmlns:a16="http://schemas.microsoft.com/office/drawing/2014/main" id="{89233EE6-D83F-BC91-7B05-88B8B924C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3427" y="1065068"/>
          <a:ext cx="340995" cy="259774"/>
        </a:xfrm>
        <a:prstGeom prst="rect">
          <a:avLst/>
        </a:prstGeom>
      </xdr:spPr>
    </xdr:pic>
    <xdr:clientData/>
  </xdr:twoCellAnchor>
  <xdr:twoCellAnchor editAs="oneCell">
    <xdr:from>
      <xdr:col>4</xdr:col>
      <xdr:colOff>164523</xdr:colOff>
      <xdr:row>5</xdr:row>
      <xdr:rowOff>43296</xdr:rowOff>
    </xdr:from>
    <xdr:to>
      <xdr:col>4</xdr:col>
      <xdr:colOff>415636</xdr:colOff>
      <xdr:row>5</xdr:row>
      <xdr:rowOff>259774</xdr:rowOff>
    </xdr:to>
    <xdr:pic>
      <xdr:nvPicPr>
        <xdr:cNvPr id="14" name="Picture 3" descr="Paveikslėlis, kuriame yra eskizas, iliustracija, baltas, dizainas&#10;&#10;Dirbtinio intelekto sugeneruotas turinys gali būti neteisingas.">
          <a:extLst>
            <a:ext uri="{FF2B5EF4-FFF2-40B4-BE49-F238E27FC236}">
              <a16:creationId xmlns:a16="http://schemas.microsoft.com/office/drawing/2014/main" id="{67A5DCDE-C89F-7AAE-C07E-DF132502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3023" y="1091046"/>
          <a:ext cx="251113" cy="216478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259773</xdr:colOff>
      <xdr:row>4</xdr:row>
      <xdr:rowOff>34637</xdr:rowOff>
    </xdr:from>
    <xdr:to>
      <xdr:col>1</xdr:col>
      <xdr:colOff>1317048</xdr:colOff>
      <xdr:row>5</xdr:row>
      <xdr:rowOff>254001</xdr:rowOff>
    </xdr:to>
    <xdr:pic>
      <xdr:nvPicPr>
        <xdr:cNvPr id="15" name="Picture 11" descr="Paveikslėlis, kuriame yra eskizas, piešimas, Linijinis piešimas, iliustracija&#10;&#10;Dirbtinio intelekto sugeneruotas turinys gali būti neteisingas.">
          <a:extLst>
            <a:ext uri="{FF2B5EF4-FFF2-40B4-BE49-F238E27FC236}">
              <a16:creationId xmlns:a16="http://schemas.microsoft.com/office/drawing/2014/main" id="{BA634AE1-185D-488F-B6DB-B8C84EE619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2807"/>
        <a:stretch/>
      </xdr:blipFill>
      <xdr:spPr bwMode="auto">
        <a:xfrm>
          <a:off x="612551" y="620248"/>
          <a:ext cx="1057275" cy="3816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60614</xdr:colOff>
      <xdr:row>17</xdr:row>
      <xdr:rowOff>60614</xdr:rowOff>
    </xdr:from>
    <xdr:to>
      <xdr:col>1</xdr:col>
      <xdr:colOff>1117889</xdr:colOff>
      <xdr:row>18</xdr:row>
      <xdr:rowOff>261056</xdr:rowOff>
    </xdr:to>
    <xdr:pic>
      <xdr:nvPicPr>
        <xdr:cNvPr id="20" name="Picture 5" descr="Paveikslėlis, kuriame yra eskizas, piešimas, Linijinis piešimas, iliustracija&#10;&#10;Dirbtinio intelekto sugeneruotas turinys gali būti neteisingas.">
          <a:extLst>
            <a:ext uri="{FF2B5EF4-FFF2-40B4-BE49-F238E27FC236}">
              <a16:creationId xmlns:a16="http://schemas.microsoft.com/office/drawing/2014/main" id="{7554279A-557E-9A45-B312-F491AA990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2807"/>
        <a:stretch/>
      </xdr:blipFill>
      <xdr:spPr bwMode="auto">
        <a:xfrm>
          <a:off x="413392" y="5055947"/>
          <a:ext cx="1057275" cy="3768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406977</xdr:colOff>
      <xdr:row>18</xdr:row>
      <xdr:rowOff>17318</xdr:rowOff>
    </xdr:from>
    <xdr:to>
      <xdr:col>3</xdr:col>
      <xdr:colOff>159327</xdr:colOff>
      <xdr:row>18</xdr:row>
      <xdr:rowOff>287828</xdr:rowOff>
    </xdr:to>
    <xdr:pic>
      <xdr:nvPicPr>
        <xdr:cNvPr id="21" name="Picture 4" descr="Paveikslėlis, kuriame yra eskizas, iliustracija, piešimas, siluetas&#10;&#10;Dirbtinio intelekto sugeneruotas turinys gali būti neteisingas.">
          <a:extLst>
            <a:ext uri="{FF2B5EF4-FFF2-40B4-BE49-F238E27FC236}">
              <a16:creationId xmlns:a16="http://schemas.microsoft.com/office/drawing/2014/main" id="{E1894921-C2BE-C827-1B98-AF90D24F2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1136" y="5715000"/>
          <a:ext cx="323850" cy="270510"/>
        </a:xfrm>
        <a:prstGeom prst="rect">
          <a:avLst/>
        </a:prstGeom>
      </xdr:spPr>
    </xdr:pic>
    <xdr:clientData/>
  </xdr:twoCellAnchor>
  <xdr:twoCellAnchor editAs="oneCell">
    <xdr:from>
      <xdr:col>4</xdr:col>
      <xdr:colOff>121227</xdr:colOff>
      <xdr:row>18</xdr:row>
      <xdr:rowOff>25978</xdr:rowOff>
    </xdr:from>
    <xdr:to>
      <xdr:col>4</xdr:col>
      <xdr:colOff>404437</xdr:colOff>
      <xdr:row>18</xdr:row>
      <xdr:rowOff>285751</xdr:rowOff>
    </xdr:to>
    <xdr:pic>
      <xdr:nvPicPr>
        <xdr:cNvPr id="22" name="Picture 10" descr="Paveikslėlis, kuriame yra eskizas, iliustracija, baltas, dizainas&#10;&#10;Dirbtinio intelekto sugeneruotas turinys gali būti neteisingas.">
          <a:extLst>
            <a:ext uri="{FF2B5EF4-FFF2-40B4-BE49-F238E27FC236}">
              <a16:creationId xmlns:a16="http://schemas.microsoft.com/office/drawing/2014/main" id="{4F86B767-12B7-F7FF-1451-CCA58F692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9727" y="5723660"/>
          <a:ext cx="283210" cy="259773"/>
        </a:xfrm>
        <a:prstGeom prst="rect">
          <a:avLst/>
        </a:prstGeom>
      </xdr:spPr>
    </xdr:pic>
    <xdr:clientData/>
  </xdr:twoCellAnchor>
  <xdr:twoCellAnchor>
    <xdr:from>
      <xdr:col>2</xdr:col>
      <xdr:colOff>519545</xdr:colOff>
      <xdr:row>39</xdr:row>
      <xdr:rowOff>60614</xdr:rowOff>
    </xdr:from>
    <xdr:to>
      <xdr:col>3</xdr:col>
      <xdr:colOff>462395</xdr:colOff>
      <xdr:row>39</xdr:row>
      <xdr:rowOff>241589</xdr:rowOff>
    </xdr:to>
    <xdr:pic>
      <xdr:nvPicPr>
        <xdr:cNvPr id="40" name="Picture 34" descr="Paveikslėlis, kuriame yra įrankis, nagas&#10;&#10;Dirbtinio intelekto sugeneruotas turinys gali būti neteisingas.">
          <a:extLst>
            <a:ext uri="{FF2B5EF4-FFF2-40B4-BE49-F238E27FC236}">
              <a16:creationId xmlns:a16="http://schemas.microsoft.com/office/drawing/2014/main" id="{FEAF3ECD-A4B4-EE9E-9FF0-60FC259E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704" y="11923569"/>
          <a:ext cx="5143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545523</xdr:colOff>
      <xdr:row>40</xdr:row>
      <xdr:rowOff>69273</xdr:rowOff>
    </xdr:from>
    <xdr:to>
      <xdr:col>3</xdr:col>
      <xdr:colOff>535998</xdr:colOff>
      <xdr:row>40</xdr:row>
      <xdr:rowOff>250248</xdr:rowOff>
    </xdr:to>
    <xdr:pic>
      <xdr:nvPicPr>
        <xdr:cNvPr id="41" name="Picture 7" descr="Paveikslėlis, kuriame yra įrankis, nagas&#10;&#10;Dirbtinio intelekto sugeneruotas turinys gali būti neteisingas.">
          <a:extLst>
            <a:ext uri="{FF2B5EF4-FFF2-40B4-BE49-F238E27FC236}">
              <a16:creationId xmlns:a16="http://schemas.microsoft.com/office/drawing/2014/main" id="{DA8C189B-6145-34B1-7F78-881A3111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82" y="12243955"/>
          <a:ext cx="561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17318</xdr:colOff>
      <xdr:row>41</xdr:row>
      <xdr:rowOff>69272</xdr:rowOff>
    </xdr:from>
    <xdr:to>
      <xdr:col>3</xdr:col>
      <xdr:colOff>503093</xdr:colOff>
      <xdr:row>41</xdr:row>
      <xdr:rowOff>259772</xdr:rowOff>
    </xdr:to>
    <xdr:pic>
      <xdr:nvPicPr>
        <xdr:cNvPr id="42" name="Picture 12" descr="Paveikslėlis, kuriame yra įrankis, nagas&#10;&#10;Dirbtinio intelekto sugeneruotas turinys gali būti neteisingas.">
          <a:extLst>
            <a:ext uri="{FF2B5EF4-FFF2-40B4-BE49-F238E27FC236}">
              <a16:creationId xmlns:a16="http://schemas.microsoft.com/office/drawing/2014/main" id="{28CF5FC2-37E4-310C-9220-DAE4C6E4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2977" y="12555681"/>
          <a:ext cx="4857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559377</xdr:colOff>
      <xdr:row>42</xdr:row>
      <xdr:rowOff>111702</xdr:rowOff>
    </xdr:from>
    <xdr:to>
      <xdr:col>3</xdr:col>
      <xdr:colOff>516081</xdr:colOff>
      <xdr:row>42</xdr:row>
      <xdr:rowOff>271030</xdr:rowOff>
    </xdr:to>
    <xdr:pic>
      <xdr:nvPicPr>
        <xdr:cNvPr id="43" name="Picture 39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CF310783-3F9D-E355-1F69-D89F6E21C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47974" y="12725400"/>
          <a:ext cx="159328" cy="528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497033</xdr:colOff>
      <xdr:row>43</xdr:row>
      <xdr:rowOff>113435</xdr:rowOff>
    </xdr:from>
    <xdr:to>
      <xdr:col>3</xdr:col>
      <xdr:colOff>501362</xdr:colOff>
      <xdr:row>43</xdr:row>
      <xdr:rowOff>282287</xdr:rowOff>
    </xdr:to>
    <xdr:pic>
      <xdr:nvPicPr>
        <xdr:cNvPr id="44" name="Picture 40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40829155-D816-56D5-2FAD-50A0DE14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04681" y="13019810"/>
          <a:ext cx="168852" cy="575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548121</xdr:colOff>
      <xdr:row>44</xdr:row>
      <xdr:rowOff>122960</xdr:rowOff>
    </xdr:from>
    <xdr:to>
      <xdr:col>3</xdr:col>
      <xdr:colOff>561975</xdr:colOff>
      <xdr:row>44</xdr:row>
      <xdr:rowOff>282287</xdr:rowOff>
    </xdr:to>
    <xdr:pic>
      <xdr:nvPicPr>
        <xdr:cNvPr id="45" name="Picture 41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5CC842B2-EBDC-8B66-8A43-E3721074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65293" y="13331538"/>
          <a:ext cx="159327" cy="585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498764</xdr:colOff>
      <xdr:row>45</xdr:row>
      <xdr:rowOff>59747</xdr:rowOff>
    </xdr:from>
    <xdr:to>
      <xdr:col>3</xdr:col>
      <xdr:colOff>503093</xdr:colOff>
      <xdr:row>45</xdr:row>
      <xdr:rowOff>257174</xdr:rowOff>
    </xdr:to>
    <xdr:pic>
      <xdr:nvPicPr>
        <xdr:cNvPr id="46" name="Picture 42" descr="Paveikslėlis, kuriame yra kaltas, įrankis&#10;&#10;Dirbtinio intelekto sugeneruotas turinys gali būti neteisingas.">
          <a:extLst>
            <a:ext uri="{FF2B5EF4-FFF2-40B4-BE49-F238E27FC236}">
              <a16:creationId xmlns:a16="http://schemas.microsoft.com/office/drawing/2014/main" id="{1D0E5F4C-6DB7-27EA-3ED6-B6EA173F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92124" y="13603864"/>
          <a:ext cx="197427" cy="575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510886</xdr:colOff>
      <xdr:row>46</xdr:row>
      <xdr:rowOff>95250</xdr:rowOff>
    </xdr:from>
    <xdr:to>
      <xdr:col>3</xdr:col>
      <xdr:colOff>558511</xdr:colOff>
      <xdr:row>46</xdr:row>
      <xdr:rowOff>257175</xdr:rowOff>
    </xdr:to>
    <xdr:pic>
      <xdr:nvPicPr>
        <xdr:cNvPr id="47" name="Picture 43">
          <a:extLst>
            <a:ext uri="{FF2B5EF4-FFF2-40B4-BE49-F238E27FC236}">
              <a16:creationId xmlns:a16="http://schemas.microsoft.com/office/drawing/2014/main" id="{FDD539AF-1134-A7B4-5E56-F873EDDC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045" y="14140295"/>
          <a:ext cx="6191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536864</xdr:colOff>
      <xdr:row>72</xdr:row>
      <xdr:rowOff>43296</xdr:rowOff>
    </xdr:from>
    <xdr:to>
      <xdr:col>3</xdr:col>
      <xdr:colOff>441614</xdr:colOff>
      <xdr:row>72</xdr:row>
      <xdr:rowOff>285751</xdr:rowOff>
    </xdr:to>
    <xdr:pic>
      <xdr:nvPicPr>
        <xdr:cNvPr id="51" name="Picture 21" descr="Paveikslėlis, kuriame yra cilindras&#10;&#10;Dirbtinio intelekto sugeneruotas turinys gali būti neteisingas.">
          <a:extLst>
            <a:ext uri="{FF2B5EF4-FFF2-40B4-BE49-F238E27FC236}">
              <a16:creationId xmlns:a16="http://schemas.microsoft.com/office/drawing/2014/main" id="{046C3494-5ACC-E536-3CE7-17937AB7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023" y="21942137"/>
          <a:ext cx="476250" cy="24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484909</xdr:colOff>
      <xdr:row>73</xdr:row>
      <xdr:rowOff>43295</xdr:rowOff>
    </xdr:from>
    <xdr:to>
      <xdr:col>3</xdr:col>
      <xdr:colOff>475384</xdr:colOff>
      <xdr:row>73</xdr:row>
      <xdr:rowOff>271895</xdr:rowOff>
    </xdr:to>
    <xdr:pic>
      <xdr:nvPicPr>
        <xdr:cNvPr id="52" name="Picture 25" descr="Paveikslėlis, kuriame yra įrankis, biuro reikmenys, raudonas, atsuktuvas&#10;&#10;Dirbtinio intelekto sugeneruotas turinys gali būti neteisingas.">
          <a:extLst>
            <a:ext uri="{FF2B5EF4-FFF2-40B4-BE49-F238E27FC236}">
              <a16:creationId xmlns:a16="http://schemas.microsoft.com/office/drawing/2014/main" id="{F2E3F3EA-86D2-F567-2F3D-A6FB2DBD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8" y="22253863"/>
          <a:ext cx="5619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458932</xdr:colOff>
      <xdr:row>74</xdr:row>
      <xdr:rowOff>38967</xdr:rowOff>
    </xdr:from>
    <xdr:to>
      <xdr:col>3</xdr:col>
      <xdr:colOff>444211</xdr:colOff>
      <xdr:row>74</xdr:row>
      <xdr:rowOff>293545</xdr:rowOff>
    </xdr:to>
    <xdr:pic>
      <xdr:nvPicPr>
        <xdr:cNvPr id="53" name="Picture 22" descr="Paveikslėlis, kuriame yra įrankis, šepetėlis&#10;&#10;Dirbtinio intelekto sugeneruotas turinys gali būti neteisingas.">
          <a:extLst>
            <a:ext uri="{FF2B5EF4-FFF2-40B4-BE49-F238E27FC236}">
              <a16:creationId xmlns:a16="http://schemas.microsoft.com/office/drawing/2014/main" id="{91FABC0B-2563-725E-D6C7-4FCF2E90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14192" y="22410161"/>
          <a:ext cx="254578" cy="556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424296</xdr:colOff>
      <xdr:row>75</xdr:row>
      <xdr:rowOff>25977</xdr:rowOff>
    </xdr:from>
    <xdr:to>
      <xdr:col>3</xdr:col>
      <xdr:colOff>452871</xdr:colOff>
      <xdr:row>75</xdr:row>
      <xdr:rowOff>302202</xdr:rowOff>
    </xdr:to>
    <xdr:pic>
      <xdr:nvPicPr>
        <xdr:cNvPr id="54" name="Picture 23" descr="Paveikslėlis, kuriame yra Buitinė įranga, įrankis&#10;&#10;Dirbtinio intelekto sugeneruotas turinys gali būti neteisingas.">
          <a:extLst>
            <a:ext uri="{FF2B5EF4-FFF2-40B4-BE49-F238E27FC236}">
              <a16:creationId xmlns:a16="http://schemas.microsoft.com/office/drawing/2014/main" id="{23763AAD-0310-7BED-1E08-F0883640E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455" y="22860000"/>
          <a:ext cx="6000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562841</xdr:colOff>
      <xdr:row>76</xdr:row>
      <xdr:rowOff>51955</xdr:rowOff>
    </xdr:from>
    <xdr:to>
      <xdr:col>3</xdr:col>
      <xdr:colOff>429491</xdr:colOff>
      <xdr:row>76</xdr:row>
      <xdr:rowOff>242455</xdr:rowOff>
    </xdr:to>
    <xdr:pic>
      <xdr:nvPicPr>
        <xdr:cNvPr id="55" name="Paveikslėlis 7" descr="Paveikslėlis, kuriame yra įrenginys, kabelis, Matavimo priemonė&#10;&#10;Dirbtinio intelekto sugeneruotas turinys gali būti neteisingas.">
          <a:extLst>
            <a:ext uri="{FF2B5EF4-FFF2-40B4-BE49-F238E27FC236}">
              <a16:creationId xmlns:a16="http://schemas.microsoft.com/office/drawing/2014/main" id="{FBFE42A6-2BFE-C790-0038-117A8E76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23197705"/>
          <a:ext cx="4381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294409</xdr:colOff>
      <xdr:row>77</xdr:row>
      <xdr:rowOff>86591</xdr:rowOff>
    </xdr:from>
    <xdr:to>
      <xdr:col>4</xdr:col>
      <xdr:colOff>17318</xdr:colOff>
      <xdr:row>77</xdr:row>
      <xdr:rowOff>363682</xdr:rowOff>
    </xdr:to>
    <xdr:pic>
      <xdr:nvPicPr>
        <xdr:cNvPr id="56" name="Paveikslėlis 8" descr="Paveikslėlis, kuriame yra įrankis, reikmenys&#10;&#10;Dirbtinio intelekto sugeneruotas turinys gali būti neteisingas.">
          <a:extLst>
            <a:ext uri="{FF2B5EF4-FFF2-40B4-BE49-F238E27FC236}">
              <a16:creationId xmlns:a16="http://schemas.microsoft.com/office/drawing/2014/main" id="{43A1EFA8-C9D5-C252-E2CD-C7C715B1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568" y="23544068"/>
          <a:ext cx="857250" cy="27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528205</xdr:colOff>
      <xdr:row>78</xdr:row>
      <xdr:rowOff>51955</xdr:rowOff>
    </xdr:from>
    <xdr:to>
      <xdr:col>3</xdr:col>
      <xdr:colOff>394855</xdr:colOff>
      <xdr:row>78</xdr:row>
      <xdr:rowOff>259773</xdr:rowOff>
    </xdr:to>
    <xdr:pic>
      <xdr:nvPicPr>
        <xdr:cNvPr id="57" name="Paveikslėlis 9" descr="Paveikslėlis, kuriame yra kilimas&#10;&#10;Dirbtinio intelekto sugeneruotas turinys gali būti neteisingas.">
          <a:extLst>
            <a:ext uri="{FF2B5EF4-FFF2-40B4-BE49-F238E27FC236}">
              <a16:creationId xmlns:a16="http://schemas.microsoft.com/office/drawing/2014/main" id="{AA713A01-4D04-EB41-3C43-5DEFFA15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64" y="24314728"/>
          <a:ext cx="438150" cy="2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389659</xdr:colOff>
      <xdr:row>79</xdr:row>
      <xdr:rowOff>77932</xdr:rowOff>
    </xdr:from>
    <xdr:to>
      <xdr:col>4</xdr:col>
      <xdr:colOff>112568</xdr:colOff>
      <xdr:row>79</xdr:row>
      <xdr:rowOff>268432</xdr:rowOff>
    </xdr:to>
    <xdr:pic>
      <xdr:nvPicPr>
        <xdr:cNvPr id="58" name="Paveikslėlis 10" descr="Paveikslėlis, kuriame yra virtuvės reikmenys, kilimas&#10;&#10;Dirbtinio intelekto sugeneruotas turinys gali būti neteisingas.">
          <a:extLst>
            <a:ext uri="{FF2B5EF4-FFF2-40B4-BE49-F238E27FC236}">
              <a16:creationId xmlns:a16="http://schemas.microsoft.com/office/drawing/2014/main" id="{4299E0C0-64F5-6453-3CC8-DA9BC3313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8" y="24306068"/>
          <a:ext cx="857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519545</xdr:colOff>
      <xdr:row>80</xdr:row>
      <xdr:rowOff>25978</xdr:rowOff>
    </xdr:from>
    <xdr:to>
      <xdr:col>3</xdr:col>
      <xdr:colOff>424295</xdr:colOff>
      <xdr:row>80</xdr:row>
      <xdr:rowOff>303067</xdr:rowOff>
    </xdr:to>
    <xdr:pic>
      <xdr:nvPicPr>
        <xdr:cNvPr id="59" name="Paveikslėlis 11" descr="Paveikslėlis, kuriame yra tekstas, vaistas, Receptinis vaistas, Farmacinis vaistas&#10;&#10;Dirbtinio intelekto sugeneruotas turinys gali būti neteisingas.">
          <a:extLst>
            <a:ext uri="{FF2B5EF4-FFF2-40B4-BE49-F238E27FC236}">
              <a16:creationId xmlns:a16="http://schemas.microsoft.com/office/drawing/2014/main" id="{371F71E4-46C2-258B-22CB-883BF920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704" y="24565842"/>
          <a:ext cx="476250" cy="277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545523</xdr:colOff>
      <xdr:row>81</xdr:row>
      <xdr:rowOff>34637</xdr:rowOff>
    </xdr:from>
    <xdr:to>
      <xdr:col>3</xdr:col>
      <xdr:colOff>469323</xdr:colOff>
      <xdr:row>81</xdr:row>
      <xdr:rowOff>242455</xdr:rowOff>
    </xdr:to>
    <xdr:pic>
      <xdr:nvPicPr>
        <xdr:cNvPr id="60" name="Paveikslėlis 12" descr="Paveikslėlis, kuriame yra įrankis, biuro reikmenys, rašiklis, stacionarus&#10;&#10;Dirbtinio intelekto sugeneruotas turinys gali būti neteisingas.">
          <a:extLst>
            <a:ext uri="{FF2B5EF4-FFF2-40B4-BE49-F238E27FC236}">
              <a16:creationId xmlns:a16="http://schemas.microsoft.com/office/drawing/2014/main" id="{08ED124E-8701-BD5F-8E26-D691CCAD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82" y="24886228"/>
          <a:ext cx="495300" cy="2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545523</xdr:colOff>
      <xdr:row>82</xdr:row>
      <xdr:rowOff>51954</xdr:rowOff>
    </xdr:from>
    <xdr:to>
      <xdr:col>3</xdr:col>
      <xdr:colOff>326448</xdr:colOff>
      <xdr:row>82</xdr:row>
      <xdr:rowOff>294409</xdr:rowOff>
    </xdr:to>
    <xdr:pic>
      <xdr:nvPicPr>
        <xdr:cNvPr id="61" name="Paveikslėlis 13" descr="Paveikslėlis, kuriame yra įrankis, biuro reikmenys, rašiklis, stacionarus&#10;&#10;Dirbtinio intelekto sugeneruotas turinys gali būti neteisingas.">
          <a:extLst>
            <a:ext uri="{FF2B5EF4-FFF2-40B4-BE49-F238E27FC236}">
              <a16:creationId xmlns:a16="http://schemas.microsoft.com/office/drawing/2014/main" id="{0A7D4D00-C497-E444-B435-F844B0B0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82" y="25215272"/>
          <a:ext cx="352425" cy="24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69273</xdr:colOff>
      <xdr:row>83</xdr:row>
      <xdr:rowOff>60614</xdr:rowOff>
    </xdr:from>
    <xdr:to>
      <xdr:col>3</xdr:col>
      <xdr:colOff>364548</xdr:colOff>
      <xdr:row>83</xdr:row>
      <xdr:rowOff>277091</xdr:rowOff>
    </xdr:to>
    <xdr:pic>
      <xdr:nvPicPr>
        <xdr:cNvPr id="62" name="Paveikslėlis 14" descr="Paveikslėlis, kuriame yra įrankis, biuro reikmenys, rašiklis, stacionarus&#10;&#10;Dirbtinio intelekto sugeneruotas turinys gali būti neteisingas.">
          <a:extLst>
            <a:ext uri="{FF2B5EF4-FFF2-40B4-BE49-F238E27FC236}">
              <a16:creationId xmlns:a16="http://schemas.microsoft.com/office/drawing/2014/main" id="{4D12032C-9EC7-FEB4-2E03-D0F12454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932" y="25535659"/>
          <a:ext cx="295275" cy="21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43295</xdr:colOff>
      <xdr:row>84</xdr:row>
      <xdr:rowOff>8659</xdr:rowOff>
    </xdr:from>
    <xdr:to>
      <xdr:col>3</xdr:col>
      <xdr:colOff>300470</xdr:colOff>
      <xdr:row>84</xdr:row>
      <xdr:rowOff>284884</xdr:rowOff>
    </xdr:to>
    <xdr:pic>
      <xdr:nvPicPr>
        <xdr:cNvPr id="63" name="Paveikslėlis 15" descr="Paveikslėlis, kuriame yra apskritimas, ratas&#10;&#10;Dirbtinio intelekto sugeneruotas turinys gali būti neteisingas.">
          <a:extLst>
            <a:ext uri="{FF2B5EF4-FFF2-40B4-BE49-F238E27FC236}">
              <a16:creationId xmlns:a16="http://schemas.microsoft.com/office/drawing/2014/main" id="{1996701D-7C02-40BD-8F44-1BAC3471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954" y="25795432"/>
          <a:ext cx="257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519546</xdr:colOff>
      <xdr:row>85</xdr:row>
      <xdr:rowOff>77931</xdr:rowOff>
    </xdr:from>
    <xdr:to>
      <xdr:col>3</xdr:col>
      <xdr:colOff>414771</xdr:colOff>
      <xdr:row>85</xdr:row>
      <xdr:rowOff>311726</xdr:rowOff>
    </xdr:to>
    <xdr:pic>
      <xdr:nvPicPr>
        <xdr:cNvPr id="64" name="Paveikslėlis 16" descr="Paveikslėlis, kuriame yra apskritimas&#10;&#10;Dirbtinio intelekto sugeneruotas turinys gali būti neteisingas.">
          <a:extLst>
            <a:ext uri="{FF2B5EF4-FFF2-40B4-BE49-F238E27FC236}">
              <a16:creationId xmlns:a16="http://schemas.microsoft.com/office/drawing/2014/main" id="{706201D8-B0DF-2BFA-D12F-C74C7CD8A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705" y="26176431"/>
          <a:ext cx="466725" cy="233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424296</xdr:colOff>
      <xdr:row>86</xdr:row>
      <xdr:rowOff>17318</xdr:rowOff>
    </xdr:from>
    <xdr:to>
      <xdr:col>3</xdr:col>
      <xdr:colOff>329046</xdr:colOff>
      <xdr:row>87</xdr:row>
      <xdr:rowOff>0</xdr:rowOff>
    </xdr:to>
    <xdr:pic>
      <xdr:nvPicPr>
        <xdr:cNvPr id="65" name="Paveikslėlis 17" descr="Paveikslėlis, kuriame yra transportas, ratas, apskritimas&#10;&#10;Dirbtinio intelekto sugeneruotas turinys gali būti neteisingas.">
          <a:extLst>
            <a:ext uri="{FF2B5EF4-FFF2-40B4-BE49-F238E27FC236}">
              <a16:creationId xmlns:a16="http://schemas.microsoft.com/office/drawing/2014/main" id="{18E19882-3094-662E-9965-995016C1A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455" y="26427545"/>
          <a:ext cx="476250" cy="29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441614</xdr:colOff>
      <xdr:row>87</xdr:row>
      <xdr:rowOff>8659</xdr:rowOff>
    </xdr:from>
    <xdr:to>
      <xdr:col>3</xdr:col>
      <xdr:colOff>365414</xdr:colOff>
      <xdr:row>87</xdr:row>
      <xdr:rowOff>294408</xdr:rowOff>
    </xdr:to>
    <xdr:pic>
      <xdr:nvPicPr>
        <xdr:cNvPr id="66" name="Paveikslėlis 18" descr="Paveikslėlis, kuriame yra įrankis, šepetėlis&#10;&#10;Dirbtinio intelekto sugeneruotas turinys gali būti neteisingas.">
          <a:extLst>
            <a:ext uri="{FF2B5EF4-FFF2-40B4-BE49-F238E27FC236}">
              <a16:creationId xmlns:a16="http://schemas.microsoft.com/office/drawing/2014/main" id="{5160A37F-2B7A-932A-6C5F-5BB305C0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773" y="26730614"/>
          <a:ext cx="495300" cy="285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502228</xdr:colOff>
      <xdr:row>88</xdr:row>
      <xdr:rowOff>25977</xdr:rowOff>
    </xdr:from>
    <xdr:to>
      <xdr:col>3</xdr:col>
      <xdr:colOff>330778</xdr:colOff>
      <xdr:row>88</xdr:row>
      <xdr:rowOff>303068</xdr:rowOff>
    </xdr:to>
    <xdr:pic>
      <xdr:nvPicPr>
        <xdr:cNvPr id="67" name="Paveikslėlis 19" descr="Paveikslėlis, kuriame yra metaliniai dirbiniai, nagas&#10;&#10;Dirbtinio intelekto sugeneruotas turinys gali būti neteisingas.">
          <a:extLst>
            <a:ext uri="{FF2B5EF4-FFF2-40B4-BE49-F238E27FC236}">
              <a16:creationId xmlns:a16="http://schemas.microsoft.com/office/drawing/2014/main" id="{8D354597-C472-DC75-969A-161CA575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387" y="27059659"/>
          <a:ext cx="400050" cy="277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450272</xdr:colOff>
      <xdr:row>89</xdr:row>
      <xdr:rowOff>17319</xdr:rowOff>
    </xdr:from>
    <xdr:to>
      <xdr:col>3</xdr:col>
      <xdr:colOff>307397</xdr:colOff>
      <xdr:row>89</xdr:row>
      <xdr:rowOff>259773</xdr:rowOff>
    </xdr:to>
    <xdr:pic>
      <xdr:nvPicPr>
        <xdr:cNvPr id="68" name="Paveikslėlis 20">
          <a:extLst>
            <a:ext uri="{FF2B5EF4-FFF2-40B4-BE49-F238E27FC236}">
              <a16:creationId xmlns:a16="http://schemas.microsoft.com/office/drawing/2014/main" id="{41E3FE74-933C-D5E8-FCCA-227BC60EC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4431" y="27362728"/>
          <a:ext cx="428625" cy="242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536863</xdr:colOff>
      <xdr:row>90</xdr:row>
      <xdr:rowOff>25977</xdr:rowOff>
    </xdr:from>
    <xdr:to>
      <xdr:col>3</xdr:col>
      <xdr:colOff>251113</xdr:colOff>
      <xdr:row>90</xdr:row>
      <xdr:rowOff>277091</xdr:rowOff>
    </xdr:to>
    <xdr:pic>
      <xdr:nvPicPr>
        <xdr:cNvPr id="69" name="Paveikslėlis 21" descr="Paveikslėlis, kuriame yra keraminis&#10;&#10;Dirbtinio intelekto sugeneruotas turinys gali būti neteisingas.">
          <a:extLst>
            <a:ext uri="{FF2B5EF4-FFF2-40B4-BE49-F238E27FC236}">
              <a16:creationId xmlns:a16="http://schemas.microsoft.com/office/drawing/2014/main" id="{DFFF3451-5584-E2DE-7204-C317BDD41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022" y="27683113"/>
          <a:ext cx="285750" cy="25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484909</xdr:colOff>
      <xdr:row>91</xdr:row>
      <xdr:rowOff>25979</xdr:rowOff>
    </xdr:from>
    <xdr:to>
      <xdr:col>3</xdr:col>
      <xdr:colOff>313459</xdr:colOff>
      <xdr:row>91</xdr:row>
      <xdr:rowOff>303069</xdr:rowOff>
    </xdr:to>
    <xdr:pic>
      <xdr:nvPicPr>
        <xdr:cNvPr id="70" name="Paveikslėlis 22" descr="Paveikslėlis, kuriame yra apskritimas, ratas, auksas&#10;&#10;Dirbtinio intelekto sugeneruotas turinys gali būti neteisingas.">
          <a:extLst>
            <a:ext uri="{FF2B5EF4-FFF2-40B4-BE49-F238E27FC236}">
              <a16:creationId xmlns:a16="http://schemas.microsoft.com/office/drawing/2014/main" id="{7CA65DC7-3231-9DBB-1324-65437295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8" y="27994843"/>
          <a:ext cx="400050" cy="27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554182</xdr:colOff>
      <xdr:row>92</xdr:row>
      <xdr:rowOff>25978</xdr:rowOff>
    </xdr:from>
    <xdr:to>
      <xdr:col>3</xdr:col>
      <xdr:colOff>354157</xdr:colOff>
      <xdr:row>92</xdr:row>
      <xdr:rowOff>242455</xdr:rowOff>
    </xdr:to>
    <xdr:pic>
      <xdr:nvPicPr>
        <xdr:cNvPr id="71" name="Paveikslėlis 23" descr="Paveikslėlis, kuriame yra įrankis, šepetėlis&#10;&#10;Dirbtinio intelekto sugeneruotas turinys gali būti neteisingas.">
          <a:extLst>
            <a:ext uri="{FF2B5EF4-FFF2-40B4-BE49-F238E27FC236}">
              <a16:creationId xmlns:a16="http://schemas.microsoft.com/office/drawing/2014/main" id="{99C4239C-4E6D-51F4-3F86-835CFFBB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341" y="28306569"/>
          <a:ext cx="371475" cy="216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502227</xdr:colOff>
      <xdr:row>93</xdr:row>
      <xdr:rowOff>34637</xdr:rowOff>
    </xdr:from>
    <xdr:to>
      <xdr:col>3</xdr:col>
      <xdr:colOff>378402</xdr:colOff>
      <xdr:row>93</xdr:row>
      <xdr:rowOff>285750</xdr:rowOff>
    </xdr:to>
    <xdr:pic>
      <xdr:nvPicPr>
        <xdr:cNvPr id="72" name="Paveikslėlis 24" descr="Paveikslėlis, kuriame yra metalas, apskritimas, sidabras, keraminis&#10;&#10;Dirbtinio intelekto sugeneruotas turinys gali būti neteisingas.">
          <a:extLst>
            <a:ext uri="{FF2B5EF4-FFF2-40B4-BE49-F238E27FC236}">
              <a16:creationId xmlns:a16="http://schemas.microsoft.com/office/drawing/2014/main" id="{9C3FB001-52E9-6C2F-6E74-85BE9FF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386" y="28626955"/>
          <a:ext cx="447675" cy="251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484909</xdr:colOff>
      <xdr:row>94</xdr:row>
      <xdr:rowOff>34637</xdr:rowOff>
    </xdr:from>
    <xdr:to>
      <xdr:col>3</xdr:col>
      <xdr:colOff>446809</xdr:colOff>
      <xdr:row>94</xdr:row>
      <xdr:rowOff>329912</xdr:rowOff>
    </xdr:to>
    <xdr:pic>
      <xdr:nvPicPr>
        <xdr:cNvPr id="73" name="Picture 8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05D2D7E1-5B60-D139-BA12-23D9C35E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068" y="28938682"/>
          <a:ext cx="5334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510886</xdr:colOff>
      <xdr:row>95</xdr:row>
      <xdr:rowOff>86591</xdr:rowOff>
    </xdr:from>
    <xdr:to>
      <xdr:col>3</xdr:col>
      <xdr:colOff>491836</xdr:colOff>
      <xdr:row>95</xdr:row>
      <xdr:rowOff>324716</xdr:rowOff>
    </xdr:to>
    <xdr:pic>
      <xdr:nvPicPr>
        <xdr:cNvPr id="74" name="Picture 14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10EF87AF-3536-6995-D01F-79107068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045" y="29449568"/>
          <a:ext cx="5524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415636</xdr:colOff>
      <xdr:row>96</xdr:row>
      <xdr:rowOff>121228</xdr:rowOff>
    </xdr:from>
    <xdr:to>
      <xdr:col>3</xdr:col>
      <xdr:colOff>453736</xdr:colOff>
      <xdr:row>96</xdr:row>
      <xdr:rowOff>387928</xdr:rowOff>
    </xdr:to>
    <xdr:pic>
      <xdr:nvPicPr>
        <xdr:cNvPr id="75" name="Picture 26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C645AFD6-7228-F7B0-127C-C679221E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795" y="29969114"/>
          <a:ext cx="6096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389659</xdr:colOff>
      <xdr:row>97</xdr:row>
      <xdr:rowOff>121227</xdr:rowOff>
    </xdr:from>
    <xdr:to>
      <xdr:col>3</xdr:col>
      <xdr:colOff>408709</xdr:colOff>
      <xdr:row>97</xdr:row>
      <xdr:rowOff>397452</xdr:rowOff>
    </xdr:to>
    <xdr:pic>
      <xdr:nvPicPr>
        <xdr:cNvPr id="76" name="Picture 27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4F4B9114-F82E-69AF-1898-FCF6B4DC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8" y="30480000"/>
          <a:ext cx="5905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398318</xdr:colOff>
      <xdr:row>98</xdr:row>
      <xdr:rowOff>51955</xdr:rowOff>
    </xdr:from>
    <xdr:to>
      <xdr:col>3</xdr:col>
      <xdr:colOff>455468</xdr:colOff>
      <xdr:row>98</xdr:row>
      <xdr:rowOff>337705</xdr:rowOff>
    </xdr:to>
    <xdr:pic>
      <xdr:nvPicPr>
        <xdr:cNvPr id="77" name="Picture 29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71462380-6480-10C9-037C-6B9C00F4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477" y="30843682"/>
          <a:ext cx="6286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389659</xdr:colOff>
      <xdr:row>99</xdr:row>
      <xdr:rowOff>155864</xdr:rowOff>
    </xdr:from>
    <xdr:to>
      <xdr:col>3</xdr:col>
      <xdr:colOff>456334</xdr:colOff>
      <xdr:row>99</xdr:row>
      <xdr:rowOff>374939</xdr:rowOff>
    </xdr:to>
    <xdr:pic>
      <xdr:nvPicPr>
        <xdr:cNvPr id="78" name="Picture 28" descr="Paveikslėlis, kuriame yra veržliaraktis, įrankis&#10;&#10;Dirbtinio intelekto sugeneruotas turinys gali būti neteisingas.">
          <a:extLst>
            <a:ext uri="{FF2B5EF4-FFF2-40B4-BE49-F238E27FC236}">
              <a16:creationId xmlns:a16="http://schemas.microsoft.com/office/drawing/2014/main" id="{62361FE0-0CAC-F91C-1857-EA39A985B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818" y="31449819"/>
          <a:ext cx="6381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355023</xdr:colOff>
      <xdr:row>106</xdr:row>
      <xdr:rowOff>103909</xdr:rowOff>
    </xdr:from>
    <xdr:to>
      <xdr:col>4</xdr:col>
      <xdr:colOff>173182</xdr:colOff>
      <xdr:row>106</xdr:row>
      <xdr:rowOff>275359</xdr:rowOff>
    </xdr:to>
    <xdr:pic>
      <xdr:nvPicPr>
        <xdr:cNvPr id="79" name="Picture 16" descr="Paveikslėlis, kuriame yra muzika, dūdelė&#10;&#10;Dirbtinio intelekto sugeneruotas turinys gali būti neteisingas.">
          <a:extLst>
            <a:ext uri="{FF2B5EF4-FFF2-40B4-BE49-F238E27FC236}">
              <a16:creationId xmlns:a16="http://schemas.microsoft.com/office/drawing/2014/main" id="{C3166880-F91C-D8C7-3EF5-A244B944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182" y="34333295"/>
          <a:ext cx="952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337705</xdr:colOff>
      <xdr:row>107</xdr:row>
      <xdr:rowOff>60614</xdr:rowOff>
    </xdr:from>
    <xdr:to>
      <xdr:col>4</xdr:col>
      <xdr:colOff>155864</xdr:colOff>
      <xdr:row>107</xdr:row>
      <xdr:rowOff>270164</xdr:rowOff>
    </xdr:to>
    <xdr:pic>
      <xdr:nvPicPr>
        <xdr:cNvPr id="80" name="Picture 17" descr="Paveikslėlis, kuriame yra dūdelė&#10;&#10;Dirbtinio intelekto sugeneruotas turinys gali būti neteisingas.">
          <a:extLst>
            <a:ext uri="{FF2B5EF4-FFF2-40B4-BE49-F238E27FC236}">
              <a16:creationId xmlns:a16="http://schemas.microsoft.com/office/drawing/2014/main" id="{A5A8FCB8-B078-C715-9946-6FDF31EB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1864" y="34601728"/>
          <a:ext cx="9525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108</xdr:row>
      <xdr:rowOff>43296</xdr:rowOff>
    </xdr:from>
    <xdr:to>
      <xdr:col>3</xdr:col>
      <xdr:colOff>533400</xdr:colOff>
      <xdr:row>108</xdr:row>
      <xdr:rowOff>271896</xdr:rowOff>
    </xdr:to>
    <xdr:pic>
      <xdr:nvPicPr>
        <xdr:cNvPr id="81" name="Picture 15" descr="Paveikslėlis, kuriame yra menas, įrankis&#10;&#10;Dirbtinio intelekto sugeneruotas turinys gali būti neteisingas.">
          <a:extLst>
            <a:ext uri="{FF2B5EF4-FFF2-40B4-BE49-F238E27FC236}">
              <a16:creationId xmlns:a16="http://schemas.microsoft.com/office/drawing/2014/main" id="{1242BAD3-1E27-8C8C-2425-8F3A550A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659" y="34896137"/>
          <a:ext cx="533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109</xdr:row>
      <xdr:rowOff>60614</xdr:rowOff>
    </xdr:from>
    <xdr:to>
      <xdr:col>4</xdr:col>
      <xdr:colOff>65809</xdr:colOff>
      <xdr:row>109</xdr:row>
      <xdr:rowOff>298739</xdr:rowOff>
    </xdr:to>
    <xdr:pic>
      <xdr:nvPicPr>
        <xdr:cNvPr id="82" name="Picture 1" descr="Paveikslėlis, kuriame yra metalas, metaliniai dirbiniai, Buitinė įranga, variniai pučiamieji instrumentai&#10;&#10;Dirbtinio intelekto sugeneruotas turinys gali būti neteisingas.">
          <a:extLst>
            <a:ext uri="{FF2B5EF4-FFF2-40B4-BE49-F238E27FC236}">
              <a16:creationId xmlns:a16="http://schemas.microsoft.com/office/drawing/2014/main" id="{90EFFE3F-6B2F-0E82-C9E4-370C97F9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159" y="35225182"/>
          <a:ext cx="8191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337704</xdr:colOff>
      <xdr:row>110</xdr:row>
      <xdr:rowOff>43296</xdr:rowOff>
    </xdr:from>
    <xdr:to>
      <xdr:col>4</xdr:col>
      <xdr:colOff>103042</xdr:colOff>
      <xdr:row>110</xdr:row>
      <xdr:rowOff>233799</xdr:rowOff>
    </xdr:to>
    <xdr:pic>
      <xdr:nvPicPr>
        <xdr:cNvPr id="83" name="Picture 9" descr="Vaizdo rezultatas pagal užklausą „v3-20-7“">
          <a:extLst>
            <a:ext uri="{FF2B5EF4-FFF2-40B4-BE49-F238E27FC236}">
              <a16:creationId xmlns:a16="http://schemas.microsoft.com/office/drawing/2014/main" id="{F233A0BD-B92B-A67A-5940-DC45877F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96451" y="35165003"/>
          <a:ext cx="190503" cy="899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390525</xdr:colOff>
      <xdr:row>111</xdr:row>
      <xdr:rowOff>26845</xdr:rowOff>
    </xdr:from>
    <xdr:to>
      <xdr:col>4</xdr:col>
      <xdr:colOff>136813</xdr:colOff>
      <xdr:row>111</xdr:row>
      <xdr:rowOff>255445</xdr:rowOff>
    </xdr:to>
    <xdr:pic>
      <xdr:nvPicPr>
        <xdr:cNvPr id="84" name="Picture 20" descr="http://www.steelmantools.com/media/catalog/product/cache/1/image/400x400/9df78eab33525d08d6e5fb8d27136e95/9/6/96451_2.jpg">
          <a:extLst>
            <a:ext uri="{FF2B5EF4-FFF2-40B4-BE49-F238E27FC236}">
              <a16:creationId xmlns:a16="http://schemas.microsoft.com/office/drawing/2014/main" id="{4F987D61-9FD5-7322-3E29-FCF1DA71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58" r="24927"/>
        <a:stretch>
          <a:fillRect/>
        </a:stretch>
      </xdr:blipFill>
      <xdr:spPr bwMode="auto">
        <a:xfrm rot="5400000">
          <a:off x="2820699" y="35488853"/>
          <a:ext cx="228600" cy="880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417369</xdr:colOff>
      <xdr:row>112</xdr:row>
      <xdr:rowOff>95250</xdr:rowOff>
    </xdr:from>
    <xdr:to>
      <xdr:col>4</xdr:col>
      <xdr:colOff>77932</xdr:colOff>
      <xdr:row>112</xdr:row>
      <xdr:rowOff>266700</xdr:rowOff>
    </xdr:to>
    <xdr:pic>
      <xdr:nvPicPr>
        <xdr:cNvPr id="85" name="Picture 18" descr="Paveikslėlis, kuriame yra tūbelė, sidabras&#10;&#10;Dirbtinio intelekto sugeneruotas turinys gali būti neteisingas.">
          <a:extLst>
            <a:ext uri="{FF2B5EF4-FFF2-40B4-BE49-F238E27FC236}">
              <a16:creationId xmlns:a16="http://schemas.microsoft.com/office/drawing/2014/main" id="{5C39C581-5BF1-6B6E-1F7A-80DEFF5D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2833255" y="35883273"/>
          <a:ext cx="171450" cy="794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60614</xdr:colOff>
      <xdr:row>113</xdr:row>
      <xdr:rowOff>69274</xdr:rowOff>
    </xdr:from>
    <xdr:to>
      <xdr:col>4</xdr:col>
      <xdr:colOff>2598</xdr:colOff>
      <xdr:row>113</xdr:row>
      <xdr:rowOff>269299</xdr:rowOff>
    </xdr:to>
    <xdr:pic>
      <xdr:nvPicPr>
        <xdr:cNvPr id="86" name="Picture 19" descr="Paveikslėlis, kuriame yra įrankis, Buitinė įranga, metalas&#10;&#10;Dirbtinio intelekto sugeneruotas turinys gali būti neteisingas.">
          <a:extLst>
            <a:ext uri="{FF2B5EF4-FFF2-40B4-BE49-F238E27FC236}">
              <a16:creationId xmlns:a16="http://schemas.microsoft.com/office/drawing/2014/main" id="{AA8135C5-AF9A-307C-860B-17BD8A20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273" y="36480751"/>
          <a:ext cx="5048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155863</xdr:colOff>
      <xdr:row>114</xdr:row>
      <xdr:rowOff>34636</xdr:rowOff>
    </xdr:from>
    <xdr:to>
      <xdr:col>3</xdr:col>
      <xdr:colOff>508288</xdr:colOff>
      <xdr:row>114</xdr:row>
      <xdr:rowOff>253711</xdr:rowOff>
    </xdr:to>
    <xdr:pic>
      <xdr:nvPicPr>
        <xdr:cNvPr id="87" name="Picture 6">
          <a:extLst>
            <a:ext uri="{FF2B5EF4-FFF2-40B4-BE49-F238E27FC236}">
              <a16:creationId xmlns:a16="http://schemas.microsoft.com/office/drawing/2014/main" id="{B6DD530D-A934-3D7E-EBFD-3F58C66D9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522" y="36757841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4"/>
  <sheetViews>
    <sheetView tabSelected="1" zoomScale="80" zoomScaleNormal="80" zoomScaleSheetLayoutView="70" workbookViewId="0">
      <selection activeCell="I13" sqref="I13"/>
    </sheetView>
  </sheetViews>
  <sheetFormatPr defaultRowHeight="14.5" x14ac:dyDescent="0.35"/>
  <cols>
    <col min="1" max="1" width="5" customWidth="1"/>
    <col min="2" max="2" width="26.453125" customWidth="1"/>
    <col min="3" max="3" width="8.54296875" customWidth="1"/>
    <col min="4" max="4" width="8.453125" customWidth="1"/>
    <col min="5" max="5" width="9.453125" customWidth="1"/>
    <col min="6" max="6" width="18.1796875" customWidth="1"/>
    <col min="7" max="7" width="17.453125" customWidth="1"/>
    <col min="8" max="8" width="21.1796875" customWidth="1"/>
    <col min="9" max="9" width="26.54296875" customWidth="1"/>
    <col min="10" max="10" width="24.7265625" customWidth="1"/>
    <col min="11" max="11" width="4.7265625" customWidth="1"/>
    <col min="12" max="12" width="10.26953125" customWidth="1"/>
    <col min="13" max="13" width="10.1796875" customWidth="1"/>
    <col min="14" max="14" width="11.54296875" customWidth="1"/>
    <col min="15" max="15" width="15.90625" customWidth="1"/>
    <col min="19" max="19" width="7" customWidth="1"/>
    <col min="20" max="20" width="14.453125" customWidth="1"/>
  </cols>
  <sheetData>
    <row r="1" spans="1:19" ht="14.25" customHeight="1" thickBot="1" x14ac:dyDescent="0.4">
      <c r="A1" s="190" t="s">
        <v>21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  <c r="M1" s="193"/>
      <c r="N1" s="8" t="s">
        <v>6</v>
      </c>
      <c r="O1" s="2"/>
      <c r="P1" s="2"/>
      <c r="Q1" s="2"/>
      <c r="R1" s="2"/>
      <c r="S1" s="2"/>
    </row>
    <row r="2" spans="1:19" ht="9.75" customHeight="1" x14ac:dyDescent="0.3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5"/>
      <c r="M2" s="195"/>
      <c r="N2" s="4"/>
      <c r="O2" s="2"/>
      <c r="P2" s="2"/>
      <c r="Q2" s="2"/>
      <c r="R2" s="2"/>
      <c r="S2" s="2"/>
    </row>
    <row r="3" spans="1:19" ht="9.75" customHeight="1" thickBot="1" x14ac:dyDescent="0.4">
      <c r="A3" s="68">
        <v>1</v>
      </c>
      <c r="B3" s="69">
        <v>2</v>
      </c>
      <c r="C3" s="69">
        <v>3</v>
      </c>
      <c r="D3" s="69">
        <v>4</v>
      </c>
      <c r="E3" s="69">
        <v>5</v>
      </c>
      <c r="F3" s="69">
        <v>6</v>
      </c>
      <c r="G3" s="69">
        <v>7</v>
      </c>
      <c r="H3" s="69">
        <v>8</v>
      </c>
      <c r="I3" s="69">
        <v>9</v>
      </c>
      <c r="J3" s="69">
        <v>10</v>
      </c>
      <c r="K3" s="69">
        <v>11</v>
      </c>
      <c r="L3" s="68">
        <v>12</v>
      </c>
      <c r="M3" s="68">
        <v>13</v>
      </c>
      <c r="N3" s="68">
        <v>14</v>
      </c>
      <c r="O3" s="2"/>
      <c r="P3" s="2"/>
      <c r="Q3" s="2"/>
      <c r="R3" s="2"/>
      <c r="S3" s="2"/>
    </row>
    <row r="4" spans="1:19" ht="13.5" customHeight="1" thickBot="1" x14ac:dyDescent="0.4">
      <c r="A4" s="144" t="s">
        <v>16</v>
      </c>
      <c r="B4" s="145"/>
      <c r="C4" s="145"/>
      <c r="D4" s="145"/>
      <c r="E4" s="145"/>
      <c r="F4" s="145"/>
      <c r="G4" s="145"/>
      <c r="H4" s="145"/>
      <c r="I4" s="145"/>
      <c r="J4" s="145"/>
      <c r="K4" s="147"/>
      <c r="L4" s="117" t="s">
        <v>47</v>
      </c>
      <c r="M4" s="120" t="s">
        <v>5</v>
      </c>
      <c r="N4" s="93" t="s">
        <v>7</v>
      </c>
      <c r="O4" s="89"/>
      <c r="P4" s="2"/>
      <c r="Q4" s="2"/>
      <c r="R4" s="2"/>
      <c r="S4" s="2"/>
    </row>
    <row r="5" spans="1:19" ht="12.75" customHeight="1" x14ac:dyDescent="0.35">
      <c r="A5" s="151" t="s">
        <v>0</v>
      </c>
      <c r="B5" s="45" t="s">
        <v>13</v>
      </c>
      <c r="C5" s="154" t="s">
        <v>10</v>
      </c>
      <c r="D5" s="155"/>
      <c r="E5" s="156"/>
      <c r="F5" s="157" t="s">
        <v>14</v>
      </c>
      <c r="G5" s="160" t="s">
        <v>237</v>
      </c>
      <c r="H5" s="163" t="s">
        <v>17</v>
      </c>
      <c r="I5" s="101"/>
      <c r="J5" s="102"/>
      <c r="K5" s="103" t="s">
        <v>46</v>
      </c>
      <c r="L5" s="118"/>
      <c r="M5" s="121"/>
      <c r="N5" s="94"/>
      <c r="O5" s="89"/>
      <c r="P5" s="2"/>
      <c r="Q5" s="2"/>
      <c r="R5" s="2"/>
      <c r="S5" s="2"/>
    </row>
    <row r="6" spans="1:19" ht="22.5" customHeight="1" x14ac:dyDescent="0.35">
      <c r="A6" s="152"/>
      <c r="B6" s="46"/>
      <c r="C6" s="196"/>
      <c r="D6" s="197"/>
      <c r="E6" s="17"/>
      <c r="F6" s="158"/>
      <c r="G6" s="161"/>
      <c r="H6" s="151" t="s">
        <v>18</v>
      </c>
      <c r="I6" s="107" t="s">
        <v>236</v>
      </c>
      <c r="J6" s="109" t="s">
        <v>20</v>
      </c>
      <c r="K6" s="103"/>
      <c r="L6" s="118"/>
      <c r="M6" s="121"/>
      <c r="N6" s="94"/>
      <c r="O6" s="89"/>
      <c r="P6" s="2"/>
      <c r="Q6" s="2"/>
      <c r="R6" s="2"/>
      <c r="S6" s="2"/>
    </row>
    <row r="7" spans="1:19" ht="10.5" customHeight="1" thickBot="1" x14ac:dyDescent="0.4">
      <c r="A7" s="153"/>
      <c r="B7" s="52" t="s">
        <v>9</v>
      </c>
      <c r="C7" s="18" t="s">
        <v>11</v>
      </c>
      <c r="D7" s="19" t="s">
        <v>12</v>
      </c>
      <c r="E7" s="20" t="s">
        <v>12</v>
      </c>
      <c r="F7" s="159"/>
      <c r="G7" s="162"/>
      <c r="H7" s="153"/>
      <c r="I7" s="108"/>
      <c r="J7" s="110"/>
      <c r="K7" s="104"/>
      <c r="L7" s="119"/>
      <c r="M7" s="122"/>
      <c r="N7" s="95"/>
      <c r="O7" s="88"/>
    </row>
    <row r="8" spans="1:19" ht="25" customHeight="1" x14ac:dyDescent="0.35">
      <c r="A8" s="33">
        <v>1</v>
      </c>
      <c r="B8" s="39" t="s">
        <v>8</v>
      </c>
      <c r="C8" s="22">
        <v>6</v>
      </c>
      <c r="D8" s="22" t="s">
        <v>22</v>
      </c>
      <c r="E8" s="22" t="s">
        <v>4</v>
      </c>
      <c r="F8" s="22" t="s">
        <v>23</v>
      </c>
      <c r="G8" s="23" t="s">
        <v>24</v>
      </c>
      <c r="H8" s="76"/>
      <c r="I8" s="77"/>
      <c r="J8" s="78"/>
      <c r="K8" s="22" t="s">
        <v>48</v>
      </c>
      <c r="L8" s="40">
        <v>400</v>
      </c>
      <c r="M8" s="36"/>
      <c r="N8" s="37">
        <f>L8*ROUND(M8,2)</f>
        <v>0</v>
      </c>
      <c r="O8" s="88"/>
    </row>
    <row r="9" spans="1:19" ht="27" customHeight="1" x14ac:dyDescent="0.35">
      <c r="A9" s="7">
        <v>2</v>
      </c>
      <c r="B9" s="21" t="s">
        <v>8</v>
      </c>
      <c r="C9" s="24">
        <v>10</v>
      </c>
      <c r="D9" s="24" t="s">
        <v>25</v>
      </c>
      <c r="E9" s="24" t="s">
        <v>4</v>
      </c>
      <c r="F9" s="24" t="s">
        <v>23</v>
      </c>
      <c r="G9" s="25" t="s">
        <v>26</v>
      </c>
      <c r="H9" s="79"/>
      <c r="I9" s="80"/>
      <c r="J9" s="81"/>
      <c r="K9" s="24" t="s">
        <v>48</v>
      </c>
      <c r="L9" s="41">
        <v>400</v>
      </c>
      <c r="M9" s="5"/>
      <c r="N9" s="6">
        <f t="shared" ref="N9:N149" si="0">L9*ROUND(M9,2)</f>
        <v>0</v>
      </c>
      <c r="O9" s="88"/>
    </row>
    <row r="10" spans="1:19" ht="27.75" customHeight="1" x14ac:dyDescent="0.35">
      <c r="A10" s="7">
        <v>3</v>
      </c>
      <c r="B10" s="21" t="s">
        <v>8</v>
      </c>
      <c r="C10" s="24">
        <v>25</v>
      </c>
      <c r="D10" s="24" t="s">
        <v>27</v>
      </c>
      <c r="E10" s="24" t="s">
        <v>28</v>
      </c>
      <c r="F10" s="24" t="s">
        <v>23</v>
      </c>
      <c r="G10" s="25" t="s">
        <v>29</v>
      </c>
      <c r="H10" s="79"/>
      <c r="I10" s="80"/>
      <c r="J10" s="81"/>
      <c r="K10" s="24" t="s">
        <v>48</v>
      </c>
      <c r="L10" s="41">
        <v>300</v>
      </c>
      <c r="M10" s="5"/>
      <c r="N10" s="6">
        <f t="shared" si="0"/>
        <v>0</v>
      </c>
      <c r="O10" s="88"/>
    </row>
    <row r="11" spans="1:19" ht="30" customHeight="1" x14ac:dyDescent="0.35">
      <c r="A11" s="7">
        <v>4</v>
      </c>
      <c r="B11" s="21" t="s">
        <v>8</v>
      </c>
      <c r="C11" s="24">
        <v>20</v>
      </c>
      <c r="D11" s="24" t="s">
        <v>30</v>
      </c>
      <c r="E11" s="24" t="s">
        <v>4</v>
      </c>
      <c r="F11" s="24" t="s">
        <v>23</v>
      </c>
      <c r="G11" s="25" t="s">
        <v>31</v>
      </c>
      <c r="H11" s="79"/>
      <c r="I11" s="80"/>
      <c r="J11" s="81"/>
      <c r="K11" s="24" t="s">
        <v>48</v>
      </c>
      <c r="L11" s="41">
        <v>200</v>
      </c>
      <c r="M11" s="5"/>
      <c r="N11" s="6">
        <f t="shared" si="0"/>
        <v>0</v>
      </c>
      <c r="O11" s="88"/>
    </row>
    <row r="12" spans="1:19" ht="33.5" customHeight="1" x14ac:dyDescent="0.35">
      <c r="A12" s="7">
        <v>5</v>
      </c>
      <c r="B12" s="21" t="s">
        <v>8</v>
      </c>
      <c r="C12" s="24" t="s">
        <v>4</v>
      </c>
      <c r="D12" s="24" t="s">
        <v>4</v>
      </c>
      <c r="E12" s="24" t="s">
        <v>32</v>
      </c>
      <c r="F12" s="24" t="s">
        <v>23</v>
      </c>
      <c r="G12" s="25" t="s">
        <v>33</v>
      </c>
      <c r="H12" s="79"/>
      <c r="I12" s="80"/>
      <c r="J12" s="81"/>
      <c r="K12" s="24" t="s">
        <v>48</v>
      </c>
      <c r="L12" s="41">
        <v>300</v>
      </c>
      <c r="M12" s="5"/>
      <c r="N12" s="6">
        <f t="shared" si="0"/>
        <v>0</v>
      </c>
      <c r="O12" s="88"/>
    </row>
    <row r="13" spans="1:19" ht="32" customHeight="1" x14ac:dyDescent="0.35">
      <c r="A13" s="7">
        <v>6</v>
      </c>
      <c r="B13" s="21" t="s">
        <v>8</v>
      </c>
      <c r="C13" s="24" t="s">
        <v>4</v>
      </c>
      <c r="D13" s="24" t="s">
        <v>4</v>
      </c>
      <c r="E13" s="24" t="s">
        <v>34</v>
      </c>
      <c r="F13" s="24" t="s">
        <v>23</v>
      </c>
      <c r="G13" s="25" t="s">
        <v>35</v>
      </c>
      <c r="H13" s="79"/>
      <c r="I13" s="80"/>
      <c r="J13" s="81"/>
      <c r="K13" s="24" t="s">
        <v>48</v>
      </c>
      <c r="L13" s="41">
        <v>200</v>
      </c>
      <c r="M13" s="5"/>
      <c r="N13" s="6">
        <f t="shared" si="0"/>
        <v>0</v>
      </c>
      <c r="O13" s="88"/>
    </row>
    <row r="14" spans="1:19" ht="30" customHeight="1" x14ac:dyDescent="0.35">
      <c r="A14" s="7">
        <v>7</v>
      </c>
      <c r="B14" s="21" t="s">
        <v>8</v>
      </c>
      <c r="C14" s="24" t="s">
        <v>36</v>
      </c>
      <c r="D14" s="24" t="s">
        <v>37</v>
      </c>
      <c r="E14" s="24" t="s">
        <v>4</v>
      </c>
      <c r="F14" s="24" t="s">
        <v>38</v>
      </c>
      <c r="G14" s="25" t="s">
        <v>39</v>
      </c>
      <c r="H14" s="79"/>
      <c r="I14" s="80"/>
      <c r="J14" s="81"/>
      <c r="K14" s="24" t="s">
        <v>48</v>
      </c>
      <c r="L14" s="41">
        <v>300</v>
      </c>
      <c r="M14" s="5"/>
      <c r="N14" s="6">
        <f t="shared" si="0"/>
        <v>0</v>
      </c>
      <c r="O14" s="88"/>
    </row>
    <row r="15" spans="1:19" ht="39.75" customHeight="1" x14ac:dyDescent="0.35">
      <c r="A15" s="7">
        <v>8</v>
      </c>
      <c r="B15" s="21" t="s">
        <v>8</v>
      </c>
      <c r="C15" s="24">
        <v>20</v>
      </c>
      <c r="D15" s="24" t="s">
        <v>40</v>
      </c>
      <c r="E15" s="24" t="s">
        <v>41</v>
      </c>
      <c r="F15" s="24" t="s">
        <v>42</v>
      </c>
      <c r="G15" s="25" t="s">
        <v>24</v>
      </c>
      <c r="H15" s="79"/>
      <c r="I15" s="80"/>
      <c r="J15" s="81"/>
      <c r="K15" s="24" t="s">
        <v>48</v>
      </c>
      <c r="L15" s="41">
        <v>200</v>
      </c>
      <c r="M15" s="5"/>
      <c r="N15" s="6">
        <f t="shared" si="0"/>
        <v>0</v>
      </c>
      <c r="O15" s="88"/>
    </row>
    <row r="16" spans="1:19" ht="41.25" customHeight="1" thickBot="1" x14ac:dyDescent="0.4">
      <c r="A16" s="9">
        <v>9</v>
      </c>
      <c r="B16" s="30" t="s">
        <v>8</v>
      </c>
      <c r="C16" s="31">
        <v>6</v>
      </c>
      <c r="D16" s="31" t="s">
        <v>43</v>
      </c>
      <c r="E16" s="31" t="s">
        <v>44</v>
      </c>
      <c r="F16" s="31" t="s">
        <v>42</v>
      </c>
      <c r="G16" s="32" t="s">
        <v>45</v>
      </c>
      <c r="H16" s="82"/>
      <c r="I16" s="83"/>
      <c r="J16" s="84"/>
      <c r="K16" s="31" t="s">
        <v>48</v>
      </c>
      <c r="L16" s="42">
        <v>200</v>
      </c>
      <c r="M16" s="10"/>
      <c r="N16" s="11">
        <f t="shared" si="0"/>
        <v>0</v>
      </c>
      <c r="O16" s="88"/>
    </row>
    <row r="17" spans="1:15" ht="15" customHeight="1" thickBot="1" x14ac:dyDescent="0.4">
      <c r="A17" s="177" t="s">
        <v>49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9"/>
      <c r="L17" s="117" t="s">
        <v>47</v>
      </c>
      <c r="M17" s="120" t="s">
        <v>5</v>
      </c>
      <c r="N17" s="93" t="s">
        <v>7</v>
      </c>
      <c r="O17" s="88"/>
    </row>
    <row r="18" spans="1:15" ht="14.25" customHeight="1" x14ac:dyDescent="0.35">
      <c r="A18" s="151" t="s">
        <v>0</v>
      </c>
      <c r="B18" s="15" t="s">
        <v>13</v>
      </c>
      <c r="C18" s="154" t="s">
        <v>10</v>
      </c>
      <c r="D18" s="155"/>
      <c r="E18" s="156"/>
      <c r="F18" s="157" t="s">
        <v>14</v>
      </c>
      <c r="G18" s="160" t="s">
        <v>4</v>
      </c>
      <c r="H18" s="163" t="s">
        <v>17</v>
      </c>
      <c r="I18" s="101"/>
      <c r="J18" s="102"/>
      <c r="K18" s="103" t="s">
        <v>46</v>
      </c>
      <c r="L18" s="118"/>
      <c r="M18" s="121"/>
      <c r="N18" s="94"/>
      <c r="O18" s="88"/>
    </row>
    <row r="19" spans="1:15" ht="25.5" customHeight="1" x14ac:dyDescent="0.35">
      <c r="A19" s="152"/>
      <c r="B19" s="16"/>
      <c r="C19" s="188"/>
      <c r="D19" s="189"/>
      <c r="E19" s="26"/>
      <c r="F19" s="158"/>
      <c r="G19" s="161"/>
      <c r="H19" s="151" t="s">
        <v>18</v>
      </c>
      <c r="I19" s="107" t="s">
        <v>236</v>
      </c>
      <c r="J19" s="109" t="s">
        <v>20</v>
      </c>
      <c r="K19" s="103"/>
      <c r="L19" s="118"/>
      <c r="M19" s="121"/>
      <c r="N19" s="94"/>
      <c r="O19" s="88"/>
    </row>
    <row r="20" spans="1:15" ht="10" customHeight="1" thickBot="1" x14ac:dyDescent="0.4">
      <c r="A20" s="153"/>
      <c r="B20" s="38" t="s">
        <v>9</v>
      </c>
      <c r="C20" s="18" t="s">
        <v>11</v>
      </c>
      <c r="D20" s="19" t="s">
        <v>12</v>
      </c>
      <c r="E20" s="27" t="s">
        <v>12</v>
      </c>
      <c r="F20" s="159"/>
      <c r="G20" s="162"/>
      <c r="H20" s="153"/>
      <c r="I20" s="108"/>
      <c r="J20" s="110"/>
      <c r="K20" s="104"/>
      <c r="L20" s="119"/>
      <c r="M20" s="122"/>
      <c r="N20" s="95"/>
      <c r="O20" s="88"/>
    </row>
    <row r="21" spans="1:15" ht="26.25" customHeight="1" x14ac:dyDescent="0.35">
      <c r="A21" s="33">
        <v>10</v>
      </c>
      <c r="B21" s="34" t="s">
        <v>50</v>
      </c>
      <c r="C21" s="22" t="s">
        <v>51</v>
      </c>
      <c r="D21" s="22" t="s">
        <v>32</v>
      </c>
      <c r="E21" s="22" t="s">
        <v>52</v>
      </c>
      <c r="F21" s="22" t="s">
        <v>23</v>
      </c>
      <c r="G21" s="35" t="s">
        <v>4</v>
      </c>
      <c r="H21" s="77"/>
      <c r="I21" s="77"/>
      <c r="J21" s="78"/>
      <c r="K21" s="22" t="s">
        <v>48</v>
      </c>
      <c r="L21" s="40">
        <v>200</v>
      </c>
      <c r="M21" s="36"/>
      <c r="N21" s="37">
        <f t="shared" si="0"/>
        <v>0</v>
      </c>
      <c r="O21" s="88"/>
    </row>
    <row r="22" spans="1:15" ht="26.25" customHeight="1" x14ac:dyDescent="0.35">
      <c r="A22" s="7">
        <v>11</v>
      </c>
      <c r="B22" s="28" t="s">
        <v>50</v>
      </c>
      <c r="C22" s="24" t="s">
        <v>53</v>
      </c>
      <c r="D22" s="24" t="s">
        <v>54</v>
      </c>
      <c r="E22" s="24" t="s">
        <v>55</v>
      </c>
      <c r="F22" s="24" t="s">
        <v>23</v>
      </c>
      <c r="G22" s="29" t="s">
        <v>4</v>
      </c>
      <c r="H22" s="80"/>
      <c r="I22" s="80"/>
      <c r="J22" s="81"/>
      <c r="K22" s="24" t="s">
        <v>48</v>
      </c>
      <c r="L22" s="41">
        <v>200</v>
      </c>
      <c r="M22" s="5"/>
      <c r="N22" s="6">
        <f t="shared" si="0"/>
        <v>0</v>
      </c>
      <c r="O22" s="88"/>
    </row>
    <row r="23" spans="1:15" ht="24" customHeight="1" x14ac:dyDescent="0.35">
      <c r="A23" s="7">
        <v>12</v>
      </c>
      <c r="B23" s="28" t="s">
        <v>50</v>
      </c>
      <c r="C23" s="24" t="s">
        <v>56</v>
      </c>
      <c r="D23" s="24" t="s">
        <v>57</v>
      </c>
      <c r="E23" s="24" t="s">
        <v>58</v>
      </c>
      <c r="F23" s="24" t="s">
        <v>23</v>
      </c>
      <c r="G23" s="29" t="s">
        <v>4</v>
      </c>
      <c r="H23" s="80"/>
      <c r="I23" s="80"/>
      <c r="J23" s="81"/>
      <c r="K23" s="24" t="s">
        <v>48</v>
      </c>
      <c r="L23" s="41">
        <v>200</v>
      </c>
      <c r="M23" s="5"/>
      <c r="N23" s="6">
        <f t="shared" si="0"/>
        <v>0</v>
      </c>
      <c r="O23" s="88"/>
    </row>
    <row r="24" spans="1:15" ht="27.5" customHeight="1" x14ac:dyDescent="0.35">
      <c r="A24" s="7">
        <v>13</v>
      </c>
      <c r="B24" s="28" t="s">
        <v>50</v>
      </c>
      <c r="C24" s="24" t="s">
        <v>59</v>
      </c>
      <c r="D24" s="24" t="s">
        <v>60</v>
      </c>
      <c r="E24" s="24" t="s">
        <v>61</v>
      </c>
      <c r="F24" s="24" t="s">
        <v>23</v>
      </c>
      <c r="G24" s="29" t="s">
        <v>4</v>
      </c>
      <c r="H24" s="80"/>
      <c r="I24" s="80"/>
      <c r="J24" s="81"/>
      <c r="K24" s="24" t="s">
        <v>48</v>
      </c>
      <c r="L24" s="41">
        <v>200</v>
      </c>
      <c r="M24" s="5"/>
      <c r="N24" s="6">
        <f t="shared" si="0"/>
        <v>0</v>
      </c>
      <c r="O24" s="88"/>
    </row>
    <row r="25" spans="1:15" ht="34.5" customHeight="1" thickBot="1" x14ac:dyDescent="0.4">
      <c r="A25" s="7">
        <v>14</v>
      </c>
      <c r="B25" s="28" t="s">
        <v>50</v>
      </c>
      <c r="C25" s="24" t="s">
        <v>62</v>
      </c>
      <c r="D25" s="24" t="s">
        <v>63</v>
      </c>
      <c r="E25" s="24" t="s">
        <v>64</v>
      </c>
      <c r="F25" s="24" t="s">
        <v>23</v>
      </c>
      <c r="G25" s="29" t="s">
        <v>4</v>
      </c>
      <c r="H25" s="80"/>
      <c r="I25" s="80"/>
      <c r="J25" s="81"/>
      <c r="K25" s="24" t="s">
        <v>48</v>
      </c>
      <c r="L25" s="41">
        <v>200</v>
      </c>
      <c r="M25" s="5"/>
      <c r="N25" s="6">
        <f t="shared" si="0"/>
        <v>0</v>
      </c>
      <c r="O25" s="88"/>
    </row>
    <row r="26" spans="1:15" ht="12.75" customHeight="1" thickBot="1" x14ac:dyDescent="0.4">
      <c r="A26" s="144" t="s">
        <v>65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7"/>
      <c r="L26" s="117" t="s">
        <v>47</v>
      </c>
      <c r="M26" s="120" t="s">
        <v>5</v>
      </c>
      <c r="N26" s="93" t="s">
        <v>7</v>
      </c>
      <c r="O26" s="88"/>
    </row>
    <row r="27" spans="1:15" ht="12.75" customHeight="1" x14ac:dyDescent="0.35">
      <c r="A27" s="96" t="s">
        <v>0</v>
      </c>
      <c r="B27" s="180" t="s">
        <v>66</v>
      </c>
      <c r="C27" s="154" t="s">
        <v>67</v>
      </c>
      <c r="D27" s="155"/>
      <c r="E27" s="156"/>
      <c r="F27" s="157" t="s">
        <v>15</v>
      </c>
      <c r="G27" s="160" t="s">
        <v>4</v>
      </c>
      <c r="H27" s="163" t="s">
        <v>17</v>
      </c>
      <c r="I27" s="101"/>
      <c r="J27" s="102"/>
      <c r="K27" s="103" t="s">
        <v>46</v>
      </c>
      <c r="L27" s="118"/>
      <c r="M27" s="121"/>
      <c r="N27" s="94"/>
      <c r="O27" s="88"/>
    </row>
    <row r="28" spans="1:15" ht="12" customHeight="1" x14ac:dyDescent="0.35">
      <c r="A28" s="96"/>
      <c r="B28" s="181"/>
      <c r="C28" s="183" t="s">
        <v>11</v>
      </c>
      <c r="D28" s="103" t="s">
        <v>12</v>
      </c>
      <c r="E28" s="175" t="s">
        <v>68</v>
      </c>
      <c r="F28" s="158"/>
      <c r="G28" s="161"/>
      <c r="H28" s="151" t="s">
        <v>18</v>
      </c>
      <c r="I28" s="107" t="s">
        <v>238</v>
      </c>
      <c r="J28" s="109" t="s">
        <v>20</v>
      </c>
      <c r="K28" s="103"/>
      <c r="L28" s="118"/>
      <c r="M28" s="121"/>
      <c r="N28" s="94"/>
      <c r="O28" s="88"/>
    </row>
    <row r="29" spans="1:15" ht="18" customHeight="1" thickBot="1" x14ac:dyDescent="0.4">
      <c r="A29" s="97"/>
      <c r="B29" s="182"/>
      <c r="C29" s="184"/>
      <c r="D29" s="104"/>
      <c r="E29" s="176"/>
      <c r="F29" s="159"/>
      <c r="G29" s="162"/>
      <c r="H29" s="153"/>
      <c r="I29" s="108"/>
      <c r="J29" s="110"/>
      <c r="K29" s="104"/>
      <c r="L29" s="119"/>
      <c r="M29" s="122"/>
      <c r="N29" s="95"/>
      <c r="O29" s="88"/>
    </row>
    <row r="30" spans="1:15" ht="26.25" customHeight="1" x14ac:dyDescent="0.35">
      <c r="A30" s="33">
        <v>15</v>
      </c>
      <c r="B30" s="43" t="s">
        <v>69</v>
      </c>
      <c r="C30" s="22" t="s">
        <v>70</v>
      </c>
      <c r="D30" s="22" t="s">
        <v>71</v>
      </c>
      <c r="E30" s="22" t="s">
        <v>4</v>
      </c>
      <c r="F30" s="23" t="s">
        <v>72</v>
      </c>
      <c r="G30" s="35" t="s">
        <v>4</v>
      </c>
      <c r="H30" s="77"/>
      <c r="I30" s="77"/>
      <c r="J30" s="78"/>
      <c r="K30" s="22" t="s">
        <v>48</v>
      </c>
      <c r="L30" s="40">
        <v>100</v>
      </c>
      <c r="M30" s="36"/>
      <c r="N30" s="37">
        <f t="shared" si="0"/>
        <v>0</v>
      </c>
      <c r="O30" s="88"/>
    </row>
    <row r="31" spans="1:15" ht="28.5" customHeight="1" x14ac:dyDescent="0.35">
      <c r="A31" s="7">
        <v>16</v>
      </c>
      <c r="B31" s="44" t="s">
        <v>69</v>
      </c>
      <c r="C31" s="24" t="s">
        <v>73</v>
      </c>
      <c r="D31" s="24" t="s">
        <v>61</v>
      </c>
      <c r="E31" s="24"/>
      <c r="F31" s="25" t="s">
        <v>74</v>
      </c>
      <c r="G31" s="29" t="s">
        <v>4</v>
      </c>
      <c r="H31" s="80"/>
      <c r="I31" s="80"/>
      <c r="J31" s="81"/>
      <c r="K31" s="24" t="s">
        <v>48</v>
      </c>
      <c r="L31" s="41">
        <v>100</v>
      </c>
      <c r="M31" s="5"/>
      <c r="N31" s="6">
        <f t="shared" si="0"/>
        <v>0</v>
      </c>
      <c r="O31" s="88"/>
    </row>
    <row r="32" spans="1:15" ht="27" customHeight="1" x14ac:dyDescent="0.35">
      <c r="A32" s="7">
        <v>17</v>
      </c>
      <c r="B32" s="44" t="s">
        <v>75</v>
      </c>
      <c r="C32" s="24" t="s">
        <v>4</v>
      </c>
      <c r="D32" s="24" t="s">
        <v>4</v>
      </c>
      <c r="E32" s="24">
        <v>25</v>
      </c>
      <c r="F32" s="25">
        <v>30</v>
      </c>
      <c r="G32" s="29" t="s">
        <v>4</v>
      </c>
      <c r="H32" s="80"/>
      <c r="I32" s="80"/>
      <c r="J32" s="81"/>
      <c r="K32" s="24" t="s">
        <v>48</v>
      </c>
      <c r="L32" s="41">
        <v>100</v>
      </c>
      <c r="M32" s="5"/>
      <c r="N32" s="6">
        <f t="shared" si="0"/>
        <v>0</v>
      </c>
      <c r="O32" s="88"/>
    </row>
    <row r="33" spans="1:15" ht="26" customHeight="1" x14ac:dyDescent="0.35">
      <c r="A33" s="7">
        <v>18</v>
      </c>
      <c r="B33" s="44" t="s">
        <v>75</v>
      </c>
      <c r="C33" s="24" t="s">
        <v>4</v>
      </c>
      <c r="D33" s="24" t="s">
        <v>4</v>
      </c>
      <c r="E33" s="24" t="s">
        <v>76</v>
      </c>
      <c r="F33" s="25">
        <v>54</v>
      </c>
      <c r="G33" s="29" t="s">
        <v>4</v>
      </c>
      <c r="H33" s="80"/>
      <c r="I33" s="80"/>
      <c r="J33" s="81"/>
      <c r="K33" s="24" t="s">
        <v>48</v>
      </c>
      <c r="L33" s="41">
        <v>100</v>
      </c>
      <c r="M33" s="5"/>
      <c r="N33" s="6">
        <f t="shared" si="0"/>
        <v>0</v>
      </c>
      <c r="O33" s="88"/>
    </row>
    <row r="34" spans="1:15" ht="27.5" customHeight="1" x14ac:dyDescent="0.35">
      <c r="A34" s="7">
        <v>19</v>
      </c>
      <c r="B34" s="44" t="s">
        <v>75</v>
      </c>
      <c r="C34" s="24" t="s">
        <v>4</v>
      </c>
      <c r="D34" s="24" t="s">
        <v>4</v>
      </c>
      <c r="E34" s="24" t="s">
        <v>77</v>
      </c>
      <c r="F34" s="25">
        <v>75</v>
      </c>
      <c r="G34" s="29" t="s">
        <v>4</v>
      </c>
      <c r="H34" s="80"/>
      <c r="I34" s="80"/>
      <c r="J34" s="81"/>
      <c r="K34" s="24" t="s">
        <v>48</v>
      </c>
      <c r="L34" s="41">
        <v>100</v>
      </c>
      <c r="M34" s="5"/>
      <c r="N34" s="6">
        <f t="shared" si="0"/>
        <v>0</v>
      </c>
      <c r="O34" s="88"/>
    </row>
    <row r="35" spans="1:15" ht="24.75" customHeight="1" thickBot="1" x14ac:dyDescent="0.4">
      <c r="A35" s="7">
        <v>20</v>
      </c>
      <c r="B35" s="44" t="s">
        <v>75</v>
      </c>
      <c r="C35" s="24" t="s">
        <v>4</v>
      </c>
      <c r="D35" s="24" t="s">
        <v>4</v>
      </c>
      <c r="E35" s="24" t="s">
        <v>78</v>
      </c>
      <c r="F35" s="25">
        <v>94</v>
      </c>
      <c r="G35" s="29" t="s">
        <v>4</v>
      </c>
      <c r="H35" s="83"/>
      <c r="I35" s="83"/>
      <c r="J35" s="84"/>
      <c r="K35" s="24" t="s">
        <v>48</v>
      </c>
      <c r="L35" s="41">
        <v>100</v>
      </c>
      <c r="M35" s="10"/>
      <c r="N35" s="6">
        <f t="shared" si="0"/>
        <v>0</v>
      </c>
      <c r="O35" s="88"/>
    </row>
    <row r="36" spans="1:15" ht="13.5" customHeight="1" thickBot="1" x14ac:dyDescent="0.4">
      <c r="A36" s="177" t="s">
        <v>79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9"/>
      <c r="L36" s="117" t="s">
        <v>47</v>
      </c>
      <c r="M36" s="120" t="s">
        <v>5</v>
      </c>
      <c r="N36" s="93" t="s">
        <v>7</v>
      </c>
      <c r="O36" s="88"/>
    </row>
    <row r="37" spans="1:15" ht="10.5" customHeight="1" x14ac:dyDescent="0.35">
      <c r="A37" s="185" t="s">
        <v>0</v>
      </c>
      <c r="B37" s="174" t="s">
        <v>81</v>
      </c>
      <c r="C37" s="174" t="s">
        <v>82</v>
      </c>
      <c r="D37" s="174"/>
      <c r="E37" s="174"/>
      <c r="F37" s="186" t="s">
        <v>83</v>
      </c>
      <c r="G37" s="187" t="s">
        <v>15</v>
      </c>
      <c r="H37" s="101" t="s">
        <v>17</v>
      </c>
      <c r="I37" s="101"/>
      <c r="J37" s="102"/>
      <c r="K37" s="103" t="s">
        <v>46</v>
      </c>
      <c r="L37" s="118"/>
      <c r="M37" s="121"/>
      <c r="N37" s="94"/>
      <c r="O37" s="88"/>
    </row>
    <row r="38" spans="1:15" ht="25.5" customHeight="1" x14ac:dyDescent="0.35">
      <c r="A38" s="152"/>
      <c r="B38" s="111"/>
      <c r="C38" s="111"/>
      <c r="D38" s="111"/>
      <c r="E38" s="111"/>
      <c r="F38" s="103"/>
      <c r="G38" s="175"/>
      <c r="H38" s="105" t="s">
        <v>18</v>
      </c>
      <c r="I38" s="107" t="s">
        <v>19</v>
      </c>
      <c r="J38" s="109" t="s">
        <v>20</v>
      </c>
      <c r="K38" s="103"/>
      <c r="L38" s="118"/>
      <c r="M38" s="121"/>
      <c r="N38" s="94"/>
      <c r="O38" s="88"/>
    </row>
    <row r="39" spans="1:15" ht="12" customHeight="1" thickBot="1" x14ac:dyDescent="0.4">
      <c r="A39" s="153"/>
      <c r="B39" s="112"/>
      <c r="C39" s="112"/>
      <c r="D39" s="112"/>
      <c r="E39" s="112"/>
      <c r="F39" s="104"/>
      <c r="G39" s="176"/>
      <c r="H39" s="106"/>
      <c r="I39" s="108"/>
      <c r="J39" s="110"/>
      <c r="K39" s="104"/>
      <c r="L39" s="119"/>
      <c r="M39" s="122"/>
      <c r="N39" s="95"/>
      <c r="O39" s="88"/>
    </row>
    <row r="40" spans="1:15" ht="24.75" customHeight="1" x14ac:dyDescent="0.35">
      <c r="A40" s="33">
        <v>21</v>
      </c>
      <c r="B40" s="49" t="s">
        <v>80</v>
      </c>
      <c r="C40" s="92"/>
      <c r="D40" s="92"/>
      <c r="E40" s="173"/>
      <c r="F40" s="50" t="s">
        <v>84</v>
      </c>
      <c r="G40" s="23" t="s">
        <v>85</v>
      </c>
      <c r="H40" s="85"/>
      <c r="I40" s="86"/>
      <c r="J40" s="87"/>
      <c r="K40" s="22" t="s">
        <v>48</v>
      </c>
      <c r="L40" s="40">
        <v>200</v>
      </c>
      <c r="M40" s="51"/>
      <c r="N40" s="37">
        <f t="shared" si="0"/>
        <v>0</v>
      </c>
      <c r="O40" s="88"/>
    </row>
    <row r="41" spans="1:15" ht="24.75" customHeight="1" x14ac:dyDescent="0.35">
      <c r="A41" s="7">
        <v>22</v>
      </c>
      <c r="B41" s="47" t="s">
        <v>80</v>
      </c>
      <c r="C41" s="90"/>
      <c r="D41" s="90"/>
      <c r="E41" s="139"/>
      <c r="F41" s="48" t="s">
        <v>86</v>
      </c>
      <c r="G41" s="25" t="s">
        <v>87</v>
      </c>
      <c r="H41" s="82"/>
      <c r="I41" s="83"/>
      <c r="J41" s="84"/>
      <c r="K41" s="24" t="s">
        <v>48</v>
      </c>
      <c r="L41" s="41">
        <v>200</v>
      </c>
      <c r="M41" s="10"/>
      <c r="N41" s="6">
        <f t="shared" si="0"/>
        <v>0</v>
      </c>
      <c r="O41" s="88"/>
    </row>
    <row r="42" spans="1:15" ht="24.75" customHeight="1" x14ac:dyDescent="0.35">
      <c r="A42" s="7">
        <v>23</v>
      </c>
      <c r="B42" s="47" t="s">
        <v>80</v>
      </c>
      <c r="C42" s="90"/>
      <c r="D42" s="90"/>
      <c r="E42" s="139"/>
      <c r="F42" s="48" t="s">
        <v>88</v>
      </c>
      <c r="G42" s="25" t="s">
        <v>89</v>
      </c>
      <c r="H42" s="82"/>
      <c r="I42" s="83"/>
      <c r="J42" s="84"/>
      <c r="K42" s="24" t="s">
        <v>48</v>
      </c>
      <c r="L42" s="41">
        <v>200</v>
      </c>
      <c r="M42" s="10"/>
      <c r="N42" s="6">
        <f t="shared" si="0"/>
        <v>0</v>
      </c>
      <c r="O42" s="88"/>
    </row>
    <row r="43" spans="1:15" ht="24.75" customHeight="1" x14ac:dyDescent="0.35">
      <c r="A43" s="7">
        <v>24</v>
      </c>
      <c r="B43" s="47" t="s">
        <v>80</v>
      </c>
      <c r="C43" s="90"/>
      <c r="D43" s="90"/>
      <c r="E43" s="139"/>
      <c r="F43" s="48" t="s">
        <v>90</v>
      </c>
      <c r="G43" s="25" t="s">
        <v>87</v>
      </c>
      <c r="H43" s="82"/>
      <c r="I43" s="83"/>
      <c r="J43" s="84"/>
      <c r="K43" s="24" t="s">
        <v>48</v>
      </c>
      <c r="L43" s="41">
        <v>200</v>
      </c>
      <c r="M43" s="10"/>
      <c r="N43" s="6">
        <f t="shared" si="0"/>
        <v>0</v>
      </c>
      <c r="O43" s="88"/>
    </row>
    <row r="44" spans="1:15" ht="24.75" customHeight="1" x14ac:dyDescent="0.35">
      <c r="A44" s="7">
        <v>25</v>
      </c>
      <c r="B44" s="47" t="s">
        <v>80</v>
      </c>
      <c r="C44" s="90"/>
      <c r="D44" s="90"/>
      <c r="E44" s="139"/>
      <c r="F44" s="48" t="s">
        <v>91</v>
      </c>
      <c r="G44" s="25" t="s">
        <v>89</v>
      </c>
      <c r="H44" s="82"/>
      <c r="I44" s="83"/>
      <c r="J44" s="84"/>
      <c r="K44" s="24" t="s">
        <v>48</v>
      </c>
      <c r="L44" s="41">
        <v>200</v>
      </c>
      <c r="M44" s="10"/>
      <c r="N44" s="6">
        <f t="shared" si="0"/>
        <v>0</v>
      </c>
      <c r="O44" s="88"/>
    </row>
    <row r="45" spans="1:15" ht="24.75" customHeight="1" x14ac:dyDescent="0.35">
      <c r="A45" s="7">
        <v>26</v>
      </c>
      <c r="B45" s="47" t="s">
        <v>80</v>
      </c>
      <c r="C45" s="90"/>
      <c r="D45" s="90"/>
      <c r="E45" s="139"/>
      <c r="F45" s="48" t="s">
        <v>92</v>
      </c>
      <c r="G45" s="25" t="s">
        <v>93</v>
      </c>
      <c r="H45" s="82"/>
      <c r="I45" s="83"/>
      <c r="J45" s="84"/>
      <c r="K45" s="24" t="s">
        <v>48</v>
      </c>
      <c r="L45" s="41">
        <v>200</v>
      </c>
      <c r="M45" s="10"/>
      <c r="N45" s="6">
        <f t="shared" si="0"/>
        <v>0</v>
      </c>
      <c r="O45" s="88"/>
    </row>
    <row r="46" spans="1:15" ht="24.75" customHeight="1" x14ac:dyDescent="0.35">
      <c r="A46" s="7">
        <v>27</v>
      </c>
      <c r="B46" s="47" t="s">
        <v>80</v>
      </c>
      <c r="C46" s="90"/>
      <c r="D46" s="90"/>
      <c r="E46" s="139"/>
      <c r="F46" s="48" t="s">
        <v>94</v>
      </c>
      <c r="G46" s="25" t="s">
        <v>95</v>
      </c>
      <c r="H46" s="82"/>
      <c r="I46" s="83"/>
      <c r="J46" s="84"/>
      <c r="K46" s="24" t="s">
        <v>48</v>
      </c>
      <c r="L46" s="41">
        <v>200</v>
      </c>
      <c r="M46" s="10"/>
      <c r="N46" s="6">
        <f t="shared" si="0"/>
        <v>0</v>
      </c>
      <c r="O46" s="88"/>
    </row>
    <row r="47" spans="1:15" ht="24.75" customHeight="1" thickBot="1" x14ac:dyDescent="0.4">
      <c r="A47" s="7">
        <v>28</v>
      </c>
      <c r="B47" s="47" t="s">
        <v>80</v>
      </c>
      <c r="C47" s="90"/>
      <c r="D47" s="90"/>
      <c r="E47" s="139"/>
      <c r="F47" s="48" t="s">
        <v>97</v>
      </c>
      <c r="G47" s="25" t="s">
        <v>96</v>
      </c>
      <c r="H47" s="82"/>
      <c r="I47" s="83"/>
      <c r="J47" s="84"/>
      <c r="K47" s="24" t="s">
        <v>48</v>
      </c>
      <c r="L47" s="41">
        <v>200</v>
      </c>
      <c r="M47" s="10"/>
      <c r="N47" s="6">
        <f t="shared" si="0"/>
        <v>0</v>
      </c>
      <c r="O47" s="88"/>
    </row>
    <row r="48" spans="1:15" ht="11.25" customHeight="1" thickBot="1" x14ac:dyDescent="0.4">
      <c r="A48" s="170" t="s">
        <v>98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2"/>
      <c r="L48" s="117" t="s">
        <v>47</v>
      </c>
      <c r="M48" s="120" t="s">
        <v>5</v>
      </c>
      <c r="N48" s="93" t="s">
        <v>7</v>
      </c>
      <c r="O48" s="88"/>
    </row>
    <row r="49" spans="1:15" ht="17.25" customHeight="1" x14ac:dyDescent="0.35">
      <c r="A49" s="151" t="s">
        <v>0</v>
      </c>
      <c r="B49" s="164" t="s">
        <v>81</v>
      </c>
      <c r="C49" s="154" t="s">
        <v>101</v>
      </c>
      <c r="D49" s="155"/>
      <c r="E49" s="156"/>
      <c r="F49" s="157" t="s">
        <v>104</v>
      </c>
      <c r="G49" s="160" t="s">
        <v>15</v>
      </c>
      <c r="H49" s="163" t="s">
        <v>17</v>
      </c>
      <c r="I49" s="101"/>
      <c r="J49" s="102"/>
      <c r="K49" s="103" t="s">
        <v>46</v>
      </c>
      <c r="L49" s="118"/>
      <c r="M49" s="121"/>
      <c r="N49" s="94"/>
      <c r="O49" s="88"/>
    </row>
    <row r="50" spans="1:15" ht="25.5" customHeight="1" x14ac:dyDescent="0.35">
      <c r="A50" s="152"/>
      <c r="B50" s="164"/>
      <c r="C50" s="166" t="s">
        <v>102</v>
      </c>
      <c r="D50" s="98" t="s">
        <v>103</v>
      </c>
      <c r="E50" s="168"/>
      <c r="F50" s="158"/>
      <c r="G50" s="161"/>
      <c r="H50" s="151" t="s">
        <v>18</v>
      </c>
      <c r="I50" s="107" t="s">
        <v>238</v>
      </c>
      <c r="J50" s="109" t="s">
        <v>20</v>
      </c>
      <c r="K50" s="103"/>
      <c r="L50" s="118"/>
      <c r="M50" s="121"/>
      <c r="N50" s="94"/>
      <c r="O50" s="88"/>
    </row>
    <row r="51" spans="1:15" ht="12" customHeight="1" thickBot="1" x14ac:dyDescent="0.4">
      <c r="A51" s="153"/>
      <c r="B51" s="165"/>
      <c r="C51" s="167"/>
      <c r="D51" s="100"/>
      <c r="E51" s="169"/>
      <c r="F51" s="159"/>
      <c r="G51" s="162"/>
      <c r="H51" s="153"/>
      <c r="I51" s="108"/>
      <c r="J51" s="110"/>
      <c r="K51" s="104"/>
      <c r="L51" s="119"/>
      <c r="M51" s="122"/>
      <c r="N51" s="95"/>
      <c r="O51" s="88"/>
    </row>
    <row r="52" spans="1:15" ht="32.5" customHeight="1" x14ac:dyDescent="0.35">
      <c r="A52" s="33">
        <v>29</v>
      </c>
      <c r="B52" s="49" t="s">
        <v>99</v>
      </c>
      <c r="C52" s="50">
        <v>0.8</v>
      </c>
      <c r="D52" s="92" t="s">
        <v>105</v>
      </c>
      <c r="E52" s="173"/>
      <c r="F52" s="50" t="s">
        <v>106</v>
      </c>
      <c r="G52" s="23" t="s">
        <v>108</v>
      </c>
      <c r="H52" s="85"/>
      <c r="I52" s="86"/>
      <c r="J52" s="87"/>
      <c r="K52" s="22" t="s">
        <v>110</v>
      </c>
      <c r="L52" s="40">
        <v>30</v>
      </c>
      <c r="M52" s="51"/>
      <c r="N52" s="37">
        <f t="shared" si="0"/>
        <v>0</v>
      </c>
      <c r="O52" s="88"/>
    </row>
    <row r="53" spans="1:15" ht="28.5" customHeight="1" x14ac:dyDescent="0.35">
      <c r="A53" s="7">
        <v>30</v>
      </c>
      <c r="B53" s="47" t="s">
        <v>99</v>
      </c>
      <c r="C53" s="48">
        <v>1.2</v>
      </c>
      <c r="D53" s="90" t="s">
        <v>105</v>
      </c>
      <c r="E53" s="139"/>
      <c r="F53" s="48" t="s">
        <v>106</v>
      </c>
      <c r="G53" s="25" t="s">
        <v>109</v>
      </c>
      <c r="H53" s="82"/>
      <c r="I53" s="83"/>
      <c r="J53" s="84"/>
      <c r="K53" s="24" t="s">
        <v>110</v>
      </c>
      <c r="L53" s="41">
        <v>30</v>
      </c>
      <c r="M53" s="10"/>
      <c r="N53" s="6">
        <f t="shared" si="0"/>
        <v>0</v>
      </c>
      <c r="O53" s="88"/>
    </row>
    <row r="54" spans="1:15" ht="42.75" customHeight="1" thickBot="1" x14ac:dyDescent="0.4">
      <c r="A54" s="7">
        <v>31</v>
      </c>
      <c r="B54" s="47" t="s">
        <v>100</v>
      </c>
      <c r="C54" s="48" t="s">
        <v>4</v>
      </c>
      <c r="D54" s="90" t="s">
        <v>4</v>
      </c>
      <c r="E54" s="139"/>
      <c r="F54" s="48"/>
      <c r="G54" s="25" t="s">
        <v>107</v>
      </c>
      <c r="H54" s="82"/>
      <c r="I54" s="83"/>
      <c r="J54" s="84"/>
      <c r="K54" s="24" t="s">
        <v>110</v>
      </c>
      <c r="L54" s="53">
        <v>30</v>
      </c>
      <c r="M54" s="10"/>
      <c r="N54" s="6">
        <f t="shared" si="0"/>
        <v>0</v>
      </c>
      <c r="O54" s="88"/>
    </row>
    <row r="55" spans="1:15" ht="15.75" customHeight="1" x14ac:dyDescent="0.35">
      <c r="A55" s="148" t="s">
        <v>111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50"/>
      <c r="L55" s="117" t="s">
        <v>47</v>
      </c>
      <c r="M55" s="120" t="s">
        <v>5</v>
      </c>
      <c r="N55" s="93" t="s">
        <v>7</v>
      </c>
      <c r="O55" s="88"/>
    </row>
    <row r="56" spans="1:15" ht="12" customHeight="1" x14ac:dyDescent="0.35">
      <c r="A56" s="96" t="s">
        <v>0</v>
      </c>
      <c r="B56" s="98" t="s">
        <v>112</v>
      </c>
      <c r="C56" s="111" t="s">
        <v>83</v>
      </c>
      <c r="D56" s="111"/>
      <c r="E56" s="111"/>
      <c r="F56" s="103" t="s">
        <v>104</v>
      </c>
      <c r="G56" s="103" t="s">
        <v>232</v>
      </c>
      <c r="H56" s="101" t="s">
        <v>17</v>
      </c>
      <c r="I56" s="101"/>
      <c r="J56" s="102"/>
      <c r="K56" s="103" t="s">
        <v>46</v>
      </c>
      <c r="L56" s="118"/>
      <c r="M56" s="121"/>
      <c r="N56" s="94"/>
      <c r="O56" s="88"/>
    </row>
    <row r="57" spans="1:15" ht="12" customHeight="1" x14ac:dyDescent="0.35">
      <c r="A57" s="96"/>
      <c r="B57" s="99"/>
      <c r="C57" s="111"/>
      <c r="D57" s="111"/>
      <c r="E57" s="111"/>
      <c r="F57" s="103"/>
      <c r="G57" s="103"/>
      <c r="H57" s="105" t="s">
        <v>18</v>
      </c>
      <c r="I57" s="107" t="s">
        <v>239</v>
      </c>
      <c r="J57" s="109" t="s">
        <v>20</v>
      </c>
      <c r="K57" s="103"/>
      <c r="L57" s="118"/>
      <c r="M57" s="121"/>
      <c r="N57" s="94"/>
      <c r="O57" s="88"/>
    </row>
    <row r="58" spans="1:15" ht="20.5" customHeight="1" thickBot="1" x14ac:dyDescent="0.4">
      <c r="A58" s="97"/>
      <c r="B58" s="100"/>
      <c r="C58" s="112"/>
      <c r="D58" s="112"/>
      <c r="E58" s="112"/>
      <c r="F58" s="104"/>
      <c r="G58" s="104"/>
      <c r="H58" s="106"/>
      <c r="I58" s="108"/>
      <c r="J58" s="110"/>
      <c r="K58" s="104"/>
      <c r="L58" s="119"/>
      <c r="M58" s="122"/>
      <c r="N58" s="95"/>
      <c r="O58" s="88"/>
    </row>
    <row r="59" spans="1:15" ht="27" customHeight="1" x14ac:dyDescent="0.35">
      <c r="A59" s="33">
        <v>32</v>
      </c>
      <c r="B59" s="49" t="s">
        <v>113</v>
      </c>
      <c r="C59" s="123" t="s">
        <v>121</v>
      </c>
      <c r="D59" s="123"/>
      <c r="E59" s="140"/>
      <c r="F59" s="22" t="s">
        <v>128</v>
      </c>
      <c r="G59" s="62" t="s">
        <v>4</v>
      </c>
      <c r="H59" s="86"/>
      <c r="I59" s="86"/>
      <c r="J59" s="87"/>
      <c r="K59" s="22" t="s">
        <v>110</v>
      </c>
      <c r="L59" s="40">
        <v>30</v>
      </c>
      <c r="M59" s="51"/>
      <c r="N59" s="37">
        <f t="shared" si="0"/>
        <v>0</v>
      </c>
      <c r="O59" s="88"/>
    </row>
    <row r="60" spans="1:15" ht="32.5" customHeight="1" x14ac:dyDescent="0.35">
      <c r="A60" s="7">
        <v>33</v>
      </c>
      <c r="B60" s="47" t="s">
        <v>114</v>
      </c>
      <c r="C60" s="113" t="s">
        <v>121</v>
      </c>
      <c r="D60" s="113"/>
      <c r="E60" s="138"/>
      <c r="F60" s="24" t="s">
        <v>129</v>
      </c>
      <c r="G60" s="59" t="s">
        <v>4</v>
      </c>
      <c r="H60" s="83"/>
      <c r="I60" s="83"/>
      <c r="J60" s="84"/>
      <c r="K60" s="24" t="s">
        <v>110</v>
      </c>
      <c r="L60" s="41">
        <v>10</v>
      </c>
      <c r="M60" s="10"/>
      <c r="N60" s="6">
        <f t="shared" si="0"/>
        <v>0</v>
      </c>
      <c r="O60" s="88"/>
    </row>
    <row r="61" spans="1:15" ht="31.5" customHeight="1" x14ac:dyDescent="0.35">
      <c r="A61" s="7">
        <v>34</v>
      </c>
      <c r="B61" s="47" t="s">
        <v>115</v>
      </c>
      <c r="C61" s="113" t="s">
        <v>122</v>
      </c>
      <c r="D61" s="113"/>
      <c r="E61" s="138"/>
      <c r="F61" s="24" t="s">
        <v>130</v>
      </c>
      <c r="G61" s="59" t="s">
        <v>4</v>
      </c>
      <c r="H61" s="83"/>
      <c r="I61" s="83"/>
      <c r="J61" s="84"/>
      <c r="K61" s="24" t="s">
        <v>110</v>
      </c>
      <c r="L61" s="41">
        <v>30</v>
      </c>
      <c r="M61" s="10"/>
      <c r="N61" s="6">
        <f t="shared" si="0"/>
        <v>0</v>
      </c>
      <c r="O61" s="88"/>
    </row>
    <row r="62" spans="1:15" ht="36.5" customHeight="1" x14ac:dyDescent="0.35">
      <c r="A62" s="7">
        <v>35</v>
      </c>
      <c r="B62" s="47" t="s">
        <v>116</v>
      </c>
      <c r="C62" s="113" t="s">
        <v>126</v>
      </c>
      <c r="D62" s="113"/>
      <c r="E62" s="138"/>
      <c r="F62" s="24" t="s">
        <v>131</v>
      </c>
      <c r="G62" s="59" t="s">
        <v>4</v>
      </c>
      <c r="H62" s="83"/>
      <c r="I62" s="83"/>
      <c r="J62" s="84"/>
      <c r="K62" s="24" t="s">
        <v>12</v>
      </c>
      <c r="L62" s="41">
        <v>15</v>
      </c>
      <c r="M62" s="10"/>
      <c r="N62" s="6">
        <f t="shared" si="0"/>
        <v>0</v>
      </c>
      <c r="O62" s="88"/>
    </row>
    <row r="63" spans="1:15" ht="39.75" customHeight="1" x14ac:dyDescent="0.35">
      <c r="A63" s="7">
        <v>36</v>
      </c>
      <c r="B63" s="47" t="s">
        <v>117</v>
      </c>
      <c r="C63" s="113" t="s">
        <v>127</v>
      </c>
      <c r="D63" s="113"/>
      <c r="E63" s="138"/>
      <c r="F63" s="24" t="s">
        <v>131</v>
      </c>
      <c r="G63" s="59" t="s">
        <v>4</v>
      </c>
      <c r="H63" s="83"/>
      <c r="I63" s="83"/>
      <c r="J63" s="84"/>
      <c r="K63" s="24" t="s">
        <v>12</v>
      </c>
      <c r="L63" s="41">
        <v>20</v>
      </c>
      <c r="M63" s="10"/>
      <c r="N63" s="6">
        <f t="shared" si="0"/>
        <v>0</v>
      </c>
      <c r="O63" s="88"/>
    </row>
    <row r="64" spans="1:15" ht="29.5" customHeight="1" x14ac:dyDescent="0.35">
      <c r="A64" s="7">
        <v>37</v>
      </c>
      <c r="B64" s="47" t="s">
        <v>118</v>
      </c>
      <c r="C64" s="113" t="s">
        <v>123</v>
      </c>
      <c r="D64" s="113"/>
      <c r="E64" s="138"/>
      <c r="F64" s="24" t="s">
        <v>132</v>
      </c>
      <c r="G64" s="59" t="s">
        <v>4</v>
      </c>
      <c r="H64" s="83"/>
      <c r="I64" s="83"/>
      <c r="J64" s="84"/>
      <c r="K64" s="24" t="s">
        <v>110</v>
      </c>
      <c r="L64" s="41">
        <v>100</v>
      </c>
      <c r="M64" s="10"/>
      <c r="N64" s="6">
        <f t="shared" si="0"/>
        <v>0</v>
      </c>
      <c r="O64" s="88"/>
    </row>
    <row r="65" spans="1:15" ht="31.5" customHeight="1" x14ac:dyDescent="0.35">
      <c r="A65" s="7">
        <v>38</v>
      </c>
      <c r="B65" s="47" t="s">
        <v>118</v>
      </c>
      <c r="C65" s="113" t="s">
        <v>123</v>
      </c>
      <c r="D65" s="113"/>
      <c r="E65" s="138"/>
      <c r="F65" s="24" t="s">
        <v>133</v>
      </c>
      <c r="G65" s="59" t="s">
        <v>4</v>
      </c>
      <c r="H65" s="83"/>
      <c r="I65" s="83"/>
      <c r="J65" s="84"/>
      <c r="K65" s="24" t="s">
        <v>110</v>
      </c>
      <c r="L65" s="41">
        <v>100</v>
      </c>
      <c r="M65" s="10"/>
      <c r="N65" s="6">
        <f t="shared" si="0"/>
        <v>0</v>
      </c>
      <c r="O65" s="88"/>
    </row>
    <row r="66" spans="1:15" ht="31.5" customHeight="1" x14ac:dyDescent="0.35">
      <c r="A66" s="7">
        <v>39</v>
      </c>
      <c r="B66" s="47" t="s">
        <v>118</v>
      </c>
      <c r="C66" s="113" t="s">
        <v>123</v>
      </c>
      <c r="D66" s="113"/>
      <c r="E66" s="138"/>
      <c r="F66" s="24" t="s">
        <v>134</v>
      </c>
      <c r="G66" s="59" t="s">
        <v>4</v>
      </c>
      <c r="H66" s="83"/>
      <c r="I66" s="83"/>
      <c r="J66" s="84"/>
      <c r="K66" s="24" t="s">
        <v>110</v>
      </c>
      <c r="L66" s="41">
        <v>100</v>
      </c>
      <c r="M66" s="10"/>
      <c r="N66" s="6">
        <f t="shared" si="0"/>
        <v>0</v>
      </c>
      <c r="O66" s="88"/>
    </row>
    <row r="67" spans="1:15" ht="29.5" customHeight="1" x14ac:dyDescent="0.35">
      <c r="A67" s="7">
        <v>40</v>
      </c>
      <c r="B67" s="47" t="s">
        <v>119</v>
      </c>
      <c r="C67" s="113" t="s">
        <v>124</v>
      </c>
      <c r="D67" s="113"/>
      <c r="E67" s="138"/>
      <c r="F67" s="24" t="s">
        <v>135</v>
      </c>
      <c r="G67" s="59" t="s">
        <v>4</v>
      </c>
      <c r="H67" s="83"/>
      <c r="I67" s="83"/>
      <c r="J67" s="84"/>
      <c r="K67" s="24" t="s">
        <v>12</v>
      </c>
      <c r="L67" s="41">
        <v>30</v>
      </c>
      <c r="M67" s="10"/>
      <c r="N67" s="6">
        <f t="shared" si="0"/>
        <v>0</v>
      </c>
      <c r="O67" s="88"/>
    </row>
    <row r="68" spans="1:15" ht="24.75" customHeight="1" thickBot="1" x14ac:dyDescent="0.4">
      <c r="A68" s="7">
        <v>41</v>
      </c>
      <c r="B68" s="47" t="s">
        <v>120</v>
      </c>
      <c r="C68" s="113" t="s">
        <v>125</v>
      </c>
      <c r="D68" s="113"/>
      <c r="E68" s="138"/>
      <c r="F68" s="24" t="s">
        <v>231</v>
      </c>
      <c r="G68" s="59" t="s">
        <v>4</v>
      </c>
      <c r="H68" s="83"/>
      <c r="I68" s="83"/>
      <c r="J68" s="84"/>
      <c r="K68" s="24" t="s">
        <v>110</v>
      </c>
      <c r="L68" s="41">
        <v>10</v>
      </c>
      <c r="M68" s="10"/>
      <c r="N68" s="6">
        <f t="shared" si="0"/>
        <v>0</v>
      </c>
      <c r="O68" s="88"/>
    </row>
    <row r="69" spans="1:15" ht="15.75" customHeight="1" x14ac:dyDescent="0.35">
      <c r="A69" s="144" t="s">
        <v>136</v>
      </c>
      <c r="B69" s="145"/>
      <c r="C69" s="145"/>
      <c r="D69" s="145"/>
      <c r="E69" s="145"/>
      <c r="F69" s="146"/>
      <c r="G69" s="145"/>
      <c r="H69" s="145"/>
      <c r="I69" s="145"/>
      <c r="J69" s="145"/>
      <c r="K69" s="147"/>
      <c r="L69" s="117" t="s">
        <v>47</v>
      </c>
      <c r="M69" s="120" t="s">
        <v>5</v>
      </c>
      <c r="N69" s="93" t="s">
        <v>7</v>
      </c>
      <c r="O69" s="88"/>
    </row>
    <row r="70" spans="1:15" ht="10.5" customHeight="1" x14ac:dyDescent="0.35">
      <c r="A70" s="96" t="s">
        <v>0</v>
      </c>
      <c r="B70" s="98" t="s">
        <v>112</v>
      </c>
      <c r="C70" s="111" t="s">
        <v>82</v>
      </c>
      <c r="D70" s="111"/>
      <c r="E70" s="111"/>
      <c r="F70" s="141" t="s">
        <v>166</v>
      </c>
      <c r="G70" s="103" t="s">
        <v>4</v>
      </c>
      <c r="H70" s="101" t="s">
        <v>17</v>
      </c>
      <c r="I70" s="101"/>
      <c r="J70" s="102"/>
      <c r="K70" s="103" t="s">
        <v>46</v>
      </c>
      <c r="L70" s="118"/>
      <c r="M70" s="121"/>
      <c r="N70" s="94"/>
      <c r="O70" s="88"/>
    </row>
    <row r="71" spans="1:15" ht="12" customHeight="1" x14ac:dyDescent="0.35">
      <c r="A71" s="96"/>
      <c r="B71" s="99"/>
      <c r="C71" s="111"/>
      <c r="D71" s="111"/>
      <c r="E71" s="111"/>
      <c r="F71" s="142"/>
      <c r="G71" s="103"/>
      <c r="H71" s="105" t="s">
        <v>18</v>
      </c>
      <c r="I71" s="107" t="s">
        <v>239</v>
      </c>
      <c r="J71" s="109" t="s">
        <v>20</v>
      </c>
      <c r="K71" s="103"/>
      <c r="L71" s="118"/>
      <c r="M71" s="121"/>
      <c r="N71" s="94"/>
      <c r="O71" s="88"/>
    </row>
    <row r="72" spans="1:15" ht="27" customHeight="1" thickBot="1" x14ac:dyDescent="0.4">
      <c r="A72" s="97"/>
      <c r="B72" s="100"/>
      <c r="C72" s="112"/>
      <c r="D72" s="112"/>
      <c r="E72" s="112"/>
      <c r="F72" s="143"/>
      <c r="G72" s="104"/>
      <c r="H72" s="106"/>
      <c r="I72" s="108"/>
      <c r="J72" s="110"/>
      <c r="K72" s="104"/>
      <c r="L72" s="119"/>
      <c r="M72" s="122"/>
      <c r="N72" s="95"/>
      <c r="O72" s="88"/>
    </row>
    <row r="73" spans="1:15" ht="24.75" customHeight="1" x14ac:dyDescent="0.35">
      <c r="A73" s="33">
        <v>42</v>
      </c>
      <c r="B73" s="49" t="s">
        <v>137</v>
      </c>
      <c r="C73" s="123"/>
      <c r="D73" s="123"/>
      <c r="E73" s="140"/>
      <c r="F73" s="23" t="s">
        <v>167</v>
      </c>
      <c r="G73" s="62" t="s">
        <v>4</v>
      </c>
      <c r="H73" s="86"/>
      <c r="I73" s="86"/>
      <c r="J73" s="87"/>
      <c r="K73" s="22" t="s">
        <v>48</v>
      </c>
      <c r="L73" s="40">
        <v>30</v>
      </c>
      <c r="M73" s="51"/>
      <c r="N73" s="37">
        <f t="shared" si="0"/>
        <v>0</v>
      </c>
      <c r="O73" s="88"/>
    </row>
    <row r="74" spans="1:15" ht="32" customHeight="1" x14ac:dyDescent="0.35">
      <c r="A74" s="7">
        <v>43</v>
      </c>
      <c r="B74" s="47" t="s">
        <v>138</v>
      </c>
      <c r="C74" s="113"/>
      <c r="D74" s="113"/>
      <c r="E74" s="138"/>
      <c r="F74" s="25" t="s">
        <v>168</v>
      </c>
      <c r="G74" s="59" t="s">
        <v>4</v>
      </c>
      <c r="H74" s="83"/>
      <c r="I74" s="83"/>
      <c r="J74" s="84"/>
      <c r="K74" s="24" t="s">
        <v>48</v>
      </c>
      <c r="L74" s="41">
        <v>30</v>
      </c>
      <c r="M74" s="10"/>
      <c r="N74" s="6">
        <f t="shared" si="0"/>
        <v>0</v>
      </c>
      <c r="O74" s="88"/>
    </row>
    <row r="75" spans="1:15" ht="41.5" customHeight="1" x14ac:dyDescent="0.35">
      <c r="A75" s="7">
        <v>44</v>
      </c>
      <c r="B75" s="47" t="s">
        <v>139</v>
      </c>
      <c r="C75" s="113"/>
      <c r="D75" s="113"/>
      <c r="E75" s="138"/>
      <c r="F75" s="25" t="s">
        <v>169</v>
      </c>
      <c r="G75" s="59" t="s">
        <v>4</v>
      </c>
      <c r="H75" s="83"/>
      <c r="I75" s="83"/>
      <c r="J75" s="84"/>
      <c r="K75" s="24" t="s">
        <v>48</v>
      </c>
      <c r="L75" s="41">
        <v>15</v>
      </c>
      <c r="M75" s="10"/>
      <c r="N75" s="6">
        <f t="shared" si="0"/>
        <v>0</v>
      </c>
      <c r="O75" s="88"/>
    </row>
    <row r="76" spans="1:15" ht="24.75" customHeight="1" x14ac:dyDescent="0.35">
      <c r="A76" s="7">
        <v>45</v>
      </c>
      <c r="B76" s="47" t="s">
        <v>140</v>
      </c>
      <c r="C76" s="113"/>
      <c r="D76" s="113"/>
      <c r="E76" s="138"/>
      <c r="F76" s="25" t="s">
        <v>170</v>
      </c>
      <c r="G76" s="59" t="s">
        <v>4</v>
      </c>
      <c r="H76" s="83"/>
      <c r="I76" s="83"/>
      <c r="J76" s="84"/>
      <c r="K76" s="24" t="s">
        <v>48</v>
      </c>
      <c r="L76" s="41">
        <v>10</v>
      </c>
      <c r="M76" s="10"/>
      <c r="N76" s="6">
        <f t="shared" si="0"/>
        <v>0</v>
      </c>
      <c r="O76" s="88"/>
    </row>
    <row r="77" spans="1:15" ht="42.5" customHeight="1" x14ac:dyDescent="0.35">
      <c r="A77" s="7">
        <v>46</v>
      </c>
      <c r="B77" s="47" t="s">
        <v>141</v>
      </c>
      <c r="C77" s="113"/>
      <c r="D77" s="113"/>
      <c r="E77" s="138"/>
      <c r="F77" s="54" t="s">
        <v>171</v>
      </c>
      <c r="G77" s="59" t="s">
        <v>4</v>
      </c>
      <c r="H77" s="83"/>
      <c r="I77" s="83"/>
      <c r="J77" s="84"/>
      <c r="K77" s="61" t="s">
        <v>48</v>
      </c>
      <c r="L77" s="41">
        <v>10</v>
      </c>
      <c r="M77" s="10"/>
      <c r="N77" s="6">
        <f t="shared" si="0"/>
        <v>0</v>
      </c>
      <c r="O77" s="88"/>
    </row>
    <row r="78" spans="1:15" ht="59.25" customHeight="1" x14ac:dyDescent="0.35">
      <c r="A78" s="7">
        <v>47</v>
      </c>
      <c r="B78" s="47" t="s">
        <v>142</v>
      </c>
      <c r="C78" s="113"/>
      <c r="D78" s="113"/>
      <c r="E78" s="113"/>
      <c r="F78" s="55" t="s">
        <v>172</v>
      </c>
      <c r="G78" s="60" t="s">
        <v>4</v>
      </c>
      <c r="H78" s="83"/>
      <c r="I78" s="83"/>
      <c r="J78" s="84"/>
      <c r="K78" s="61" t="s">
        <v>48</v>
      </c>
      <c r="L78" s="41">
        <v>30</v>
      </c>
      <c r="M78" s="10"/>
      <c r="N78" s="6">
        <f t="shared" si="0"/>
        <v>0</v>
      </c>
      <c r="O78" s="88"/>
    </row>
    <row r="79" spans="1:15" ht="27" customHeight="1" x14ac:dyDescent="0.35">
      <c r="A79" s="7">
        <v>48</v>
      </c>
      <c r="B79" s="24" t="s">
        <v>233</v>
      </c>
      <c r="C79" s="113"/>
      <c r="D79" s="113"/>
      <c r="E79" s="138"/>
      <c r="F79" s="24"/>
      <c r="G79" s="59" t="s">
        <v>4</v>
      </c>
      <c r="H79" s="83"/>
      <c r="I79" s="83"/>
      <c r="J79" s="84"/>
      <c r="K79" s="61" t="s">
        <v>48</v>
      </c>
      <c r="L79" s="41">
        <v>5</v>
      </c>
      <c r="M79" s="10"/>
      <c r="N79" s="6">
        <f t="shared" si="0"/>
        <v>0</v>
      </c>
      <c r="O79" s="88"/>
    </row>
    <row r="80" spans="1:15" ht="37" customHeight="1" x14ac:dyDescent="0.35">
      <c r="A80" s="7">
        <v>49</v>
      </c>
      <c r="B80" s="24" t="s">
        <v>234</v>
      </c>
      <c r="C80" s="113"/>
      <c r="D80" s="113"/>
      <c r="E80" s="138"/>
      <c r="F80" s="24"/>
      <c r="G80" s="59" t="s">
        <v>4</v>
      </c>
      <c r="H80" s="83"/>
      <c r="I80" s="83"/>
      <c r="J80" s="84"/>
      <c r="K80" s="61" t="s">
        <v>48</v>
      </c>
      <c r="L80" s="41">
        <v>5</v>
      </c>
      <c r="M80" s="10"/>
      <c r="N80" s="6">
        <f t="shared" si="0"/>
        <v>0</v>
      </c>
      <c r="O80" s="88"/>
    </row>
    <row r="81" spans="1:15" ht="24.75" customHeight="1" x14ac:dyDescent="0.35">
      <c r="A81" s="7">
        <v>50</v>
      </c>
      <c r="B81" s="47" t="s">
        <v>143</v>
      </c>
      <c r="C81" s="113"/>
      <c r="D81" s="113"/>
      <c r="E81" s="138"/>
      <c r="F81" s="25">
        <v>12</v>
      </c>
      <c r="G81" s="59" t="s">
        <v>4</v>
      </c>
      <c r="H81" s="83"/>
      <c r="I81" s="83"/>
      <c r="J81" s="84"/>
      <c r="K81" s="61" t="s">
        <v>48</v>
      </c>
      <c r="L81" s="41">
        <v>40</v>
      </c>
      <c r="M81" s="10"/>
      <c r="N81" s="6">
        <f t="shared" si="0"/>
        <v>0</v>
      </c>
      <c r="O81" s="88"/>
    </row>
    <row r="82" spans="1:15" ht="29.5" customHeight="1" x14ac:dyDescent="0.35">
      <c r="A82" s="7">
        <v>51</v>
      </c>
      <c r="B82" s="47" t="s">
        <v>144</v>
      </c>
      <c r="C82" s="113"/>
      <c r="D82" s="113"/>
      <c r="E82" s="138"/>
      <c r="F82" s="25" t="s">
        <v>173</v>
      </c>
      <c r="G82" s="59" t="s">
        <v>4</v>
      </c>
      <c r="H82" s="83"/>
      <c r="I82" s="83"/>
      <c r="J82" s="84"/>
      <c r="K82" s="61" t="s">
        <v>48</v>
      </c>
      <c r="L82" s="41">
        <v>8</v>
      </c>
      <c r="M82" s="10"/>
      <c r="N82" s="6">
        <f t="shared" si="0"/>
        <v>0</v>
      </c>
      <c r="O82" s="88"/>
    </row>
    <row r="83" spans="1:15" ht="27.5" customHeight="1" x14ac:dyDescent="0.35">
      <c r="A83" s="7">
        <v>52</v>
      </c>
      <c r="B83" s="47" t="s">
        <v>145</v>
      </c>
      <c r="C83" s="113"/>
      <c r="D83" s="113"/>
      <c r="E83" s="138"/>
      <c r="F83" s="25" t="s">
        <v>174</v>
      </c>
      <c r="G83" s="59" t="s">
        <v>4</v>
      </c>
      <c r="H83" s="83"/>
      <c r="I83" s="83"/>
      <c r="J83" s="84"/>
      <c r="K83" s="61" t="s">
        <v>48</v>
      </c>
      <c r="L83" s="41">
        <v>8</v>
      </c>
      <c r="M83" s="10"/>
      <c r="N83" s="6">
        <f t="shared" si="0"/>
        <v>0</v>
      </c>
      <c r="O83" s="88"/>
    </row>
    <row r="84" spans="1:15" ht="29.5" customHeight="1" x14ac:dyDescent="0.35">
      <c r="A84" s="7">
        <v>53</v>
      </c>
      <c r="B84" s="47" t="s">
        <v>146</v>
      </c>
      <c r="C84" s="113"/>
      <c r="D84" s="113"/>
      <c r="E84" s="138"/>
      <c r="F84" s="25" t="s">
        <v>175</v>
      </c>
      <c r="G84" s="59" t="s">
        <v>4</v>
      </c>
      <c r="H84" s="83"/>
      <c r="I84" s="83"/>
      <c r="J84" s="84"/>
      <c r="K84" s="61" t="s">
        <v>48</v>
      </c>
      <c r="L84" s="41">
        <v>8</v>
      </c>
      <c r="M84" s="10"/>
      <c r="N84" s="6">
        <f t="shared" si="0"/>
        <v>0</v>
      </c>
      <c r="O84" s="88"/>
    </row>
    <row r="85" spans="1:15" ht="31.5" customHeight="1" x14ac:dyDescent="0.35">
      <c r="A85" s="7">
        <v>54</v>
      </c>
      <c r="B85" s="47" t="s">
        <v>147</v>
      </c>
      <c r="C85" s="113"/>
      <c r="D85" s="113"/>
      <c r="E85" s="138"/>
      <c r="F85" s="25" t="s">
        <v>176</v>
      </c>
      <c r="G85" s="59" t="s">
        <v>4</v>
      </c>
      <c r="H85" s="83"/>
      <c r="I85" s="83"/>
      <c r="J85" s="84"/>
      <c r="K85" s="61" t="s">
        <v>48</v>
      </c>
      <c r="L85" s="41">
        <v>6</v>
      </c>
      <c r="M85" s="10"/>
      <c r="N85" s="6">
        <f t="shared" si="0"/>
        <v>0</v>
      </c>
      <c r="O85" s="88"/>
    </row>
    <row r="86" spans="1:15" ht="32.5" customHeight="1" x14ac:dyDescent="0.35">
      <c r="A86" s="7">
        <v>55</v>
      </c>
      <c r="B86" s="47" t="s">
        <v>148</v>
      </c>
      <c r="C86" s="113"/>
      <c r="D86" s="113"/>
      <c r="E86" s="138"/>
      <c r="F86" s="25" t="s">
        <v>177</v>
      </c>
      <c r="G86" s="59" t="s">
        <v>4</v>
      </c>
      <c r="H86" s="83"/>
      <c r="I86" s="83"/>
      <c r="J86" s="84"/>
      <c r="K86" s="61" t="s">
        <v>48</v>
      </c>
      <c r="L86" s="41">
        <v>8</v>
      </c>
      <c r="M86" s="10"/>
      <c r="N86" s="6">
        <f t="shared" si="0"/>
        <v>0</v>
      </c>
      <c r="O86" s="88"/>
    </row>
    <row r="87" spans="1:15" ht="31" customHeight="1" x14ac:dyDescent="0.35">
      <c r="A87" s="7">
        <v>56</v>
      </c>
      <c r="B87" s="47" t="s">
        <v>149</v>
      </c>
      <c r="C87" s="113"/>
      <c r="D87" s="113"/>
      <c r="E87" s="138"/>
      <c r="F87" s="25" t="s">
        <v>178</v>
      </c>
      <c r="G87" s="59" t="s">
        <v>4</v>
      </c>
      <c r="H87" s="83"/>
      <c r="I87" s="83"/>
      <c r="J87" s="84"/>
      <c r="K87" s="61" t="s">
        <v>48</v>
      </c>
      <c r="L87" s="41">
        <v>8</v>
      </c>
      <c r="M87" s="10"/>
      <c r="N87" s="6">
        <f t="shared" si="0"/>
        <v>0</v>
      </c>
      <c r="O87" s="88"/>
    </row>
    <row r="88" spans="1:15" ht="24.75" customHeight="1" x14ac:dyDescent="0.35">
      <c r="A88" s="7">
        <v>57</v>
      </c>
      <c r="B88" s="47" t="s">
        <v>150</v>
      </c>
      <c r="C88" s="113"/>
      <c r="D88" s="113"/>
      <c r="E88" s="138"/>
      <c r="F88" s="25" t="s">
        <v>179</v>
      </c>
      <c r="G88" s="59" t="s">
        <v>4</v>
      </c>
      <c r="H88" s="83"/>
      <c r="I88" s="83"/>
      <c r="J88" s="84"/>
      <c r="K88" s="61" t="s">
        <v>48</v>
      </c>
      <c r="L88" s="41">
        <v>20</v>
      </c>
      <c r="M88" s="10"/>
      <c r="N88" s="6">
        <f t="shared" si="0"/>
        <v>0</v>
      </c>
      <c r="O88" s="88"/>
    </row>
    <row r="89" spans="1:15" ht="29" customHeight="1" x14ac:dyDescent="0.35">
      <c r="A89" s="7">
        <v>58</v>
      </c>
      <c r="B89" s="47" t="s">
        <v>151</v>
      </c>
      <c r="C89" s="113"/>
      <c r="D89" s="113"/>
      <c r="E89" s="138"/>
      <c r="F89" s="25" t="s">
        <v>180</v>
      </c>
      <c r="G89" s="59" t="s">
        <v>4</v>
      </c>
      <c r="H89" s="83"/>
      <c r="I89" s="83"/>
      <c r="J89" s="84"/>
      <c r="K89" s="61" t="s">
        <v>48</v>
      </c>
      <c r="L89" s="41">
        <v>15</v>
      </c>
      <c r="M89" s="10"/>
      <c r="N89" s="6">
        <f t="shared" si="0"/>
        <v>0</v>
      </c>
      <c r="O89" s="88"/>
    </row>
    <row r="90" spans="1:15" ht="29" customHeight="1" x14ac:dyDescent="0.35">
      <c r="A90" s="7">
        <v>59</v>
      </c>
      <c r="B90" s="47" t="s">
        <v>152</v>
      </c>
      <c r="C90" s="113"/>
      <c r="D90" s="113"/>
      <c r="E90" s="138"/>
      <c r="F90" s="25" t="s">
        <v>181</v>
      </c>
      <c r="G90" s="59" t="s">
        <v>4</v>
      </c>
      <c r="H90" s="83"/>
      <c r="I90" s="83"/>
      <c r="J90" s="84"/>
      <c r="K90" s="61" t="s">
        <v>48</v>
      </c>
      <c r="L90" s="41">
        <v>15</v>
      </c>
      <c r="M90" s="10"/>
      <c r="N90" s="6">
        <f t="shared" si="0"/>
        <v>0</v>
      </c>
      <c r="O90" s="88"/>
    </row>
    <row r="91" spans="1:15" ht="29" customHeight="1" x14ac:dyDescent="0.35">
      <c r="A91" s="7">
        <v>60</v>
      </c>
      <c r="B91" s="47" t="s">
        <v>153</v>
      </c>
      <c r="C91" s="113"/>
      <c r="D91" s="113"/>
      <c r="E91" s="138"/>
      <c r="F91" s="25" t="s">
        <v>176</v>
      </c>
      <c r="G91" s="59" t="s">
        <v>4</v>
      </c>
      <c r="H91" s="83"/>
      <c r="I91" s="83"/>
      <c r="J91" s="84"/>
      <c r="K91" s="61" t="s">
        <v>48</v>
      </c>
      <c r="L91" s="41">
        <v>20</v>
      </c>
      <c r="M91" s="10"/>
      <c r="N91" s="6">
        <f t="shared" si="0"/>
        <v>0</v>
      </c>
      <c r="O91" s="88"/>
    </row>
    <row r="92" spans="1:15" ht="28.5" customHeight="1" x14ac:dyDescent="0.35">
      <c r="A92" s="7">
        <v>61</v>
      </c>
      <c r="B92" s="47" t="s">
        <v>154</v>
      </c>
      <c r="C92" s="113"/>
      <c r="D92" s="113"/>
      <c r="E92" s="138"/>
      <c r="F92" s="25" t="s">
        <v>182</v>
      </c>
      <c r="G92" s="59" t="s">
        <v>4</v>
      </c>
      <c r="H92" s="83"/>
      <c r="I92" s="83"/>
      <c r="J92" s="84"/>
      <c r="K92" s="61" t="s">
        <v>48</v>
      </c>
      <c r="L92" s="41">
        <v>10</v>
      </c>
      <c r="M92" s="10"/>
      <c r="N92" s="6">
        <f t="shared" si="0"/>
        <v>0</v>
      </c>
      <c r="O92" s="88"/>
    </row>
    <row r="93" spans="1:15" ht="33" customHeight="1" x14ac:dyDescent="0.35">
      <c r="A93" s="7">
        <v>62</v>
      </c>
      <c r="B93" s="47" t="s">
        <v>155</v>
      </c>
      <c r="C93" s="113"/>
      <c r="D93" s="113"/>
      <c r="E93" s="138"/>
      <c r="F93" s="25" t="s">
        <v>183</v>
      </c>
      <c r="G93" s="59" t="s">
        <v>4</v>
      </c>
      <c r="H93" s="83"/>
      <c r="I93" s="83"/>
      <c r="J93" s="84"/>
      <c r="K93" s="61" t="s">
        <v>48</v>
      </c>
      <c r="L93" s="41">
        <v>15</v>
      </c>
      <c r="M93" s="10"/>
      <c r="N93" s="6">
        <f t="shared" si="0"/>
        <v>0</v>
      </c>
      <c r="O93" s="88"/>
    </row>
    <row r="94" spans="1:15" ht="33" customHeight="1" x14ac:dyDescent="0.35">
      <c r="A94" s="7">
        <v>63</v>
      </c>
      <c r="B94" s="56" t="s">
        <v>156</v>
      </c>
      <c r="C94" s="113"/>
      <c r="D94" s="113"/>
      <c r="E94" s="138"/>
      <c r="F94" s="25" t="s">
        <v>184</v>
      </c>
      <c r="G94" s="59" t="s">
        <v>4</v>
      </c>
      <c r="H94" s="83"/>
      <c r="I94" s="83"/>
      <c r="J94" s="84"/>
      <c r="K94" s="61" t="s">
        <v>48</v>
      </c>
      <c r="L94" s="41">
        <v>10</v>
      </c>
      <c r="M94" s="10"/>
      <c r="N94" s="6">
        <f t="shared" si="0"/>
        <v>0</v>
      </c>
      <c r="O94" s="88"/>
    </row>
    <row r="95" spans="1:15" ht="36" customHeight="1" x14ac:dyDescent="0.35">
      <c r="A95" s="7">
        <v>64</v>
      </c>
      <c r="B95" s="47" t="s">
        <v>157</v>
      </c>
      <c r="C95" s="113"/>
      <c r="D95" s="113"/>
      <c r="E95" s="138"/>
      <c r="F95" s="25" t="s">
        <v>185</v>
      </c>
      <c r="G95" s="59" t="s">
        <v>4</v>
      </c>
      <c r="H95" s="83"/>
      <c r="I95" s="83"/>
      <c r="J95" s="84"/>
      <c r="K95" s="24" t="s">
        <v>48</v>
      </c>
      <c r="L95" s="41">
        <v>50</v>
      </c>
      <c r="M95" s="10"/>
      <c r="N95" s="6">
        <f t="shared" si="0"/>
        <v>0</v>
      </c>
      <c r="O95" s="88"/>
    </row>
    <row r="96" spans="1:15" ht="38.25" customHeight="1" x14ac:dyDescent="0.35">
      <c r="A96" s="7">
        <v>65</v>
      </c>
      <c r="B96" s="47" t="s">
        <v>158</v>
      </c>
      <c r="C96" s="113"/>
      <c r="D96" s="113"/>
      <c r="E96" s="138"/>
      <c r="F96" s="25" t="s">
        <v>186</v>
      </c>
      <c r="G96" s="59" t="s">
        <v>4</v>
      </c>
      <c r="H96" s="83"/>
      <c r="I96" s="83"/>
      <c r="J96" s="84"/>
      <c r="K96" s="24" t="s">
        <v>48</v>
      </c>
      <c r="L96" s="41">
        <v>50</v>
      </c>
      <c r="M96" s="10"/>
      <c r="N96" s="6">
        <f t="shared" si="0"/>
        <v>0</v>
      </c>
      <c r="O96" s="88"/>
    </row>
    <row r="97" spans="1:15" ht="40.5" customHeight="1" x14ac:dyDescent="0.35">
      <c r="A97" s="7">
        <v>66</v>
      </c>
      <c r="B97" s="47" t="s">
        <v>159</v>
      </c>
      <c r="C97" s="113"/>
      <c r="D97" s="113"/>
      <c r="E97" s="138"/>
      <c r="F97" s="25" t="s">
        <v>187</v>
      </c>
      <c r="G97" s="59" t="s">
        <v>4</v>
      </c>
      <c r="H97" s="83"/>
      <c r="I97" s="83"/>
      <c r="J97" s="84"/>
      <c r="K97" s="24" t="s">
        <v>48</v>
      </c>
      <c r="L97" s="41">
        <v>50</v>
      </c>
      <c r="M97" s="10"/>
      <c r="N97" s="6">
        <f t="shared" si="0"/>
        <v>0</v>
      </c>
      <c r="O97" s="88"/>
    </row>
    <row r="98" spans="1:15" ht="33.75" customHeight="1" x14ac:dyDescent="0.35">
      <c r="A98" s="7">
        <v>67</v>
      </c>
      <c r="B98" s="47" t="s">
        <v>160</v>
      </c>
      <c r="C98" s="113"/>
      <c r="D98" s="113"/>
      <c r="E98" s="138"/>
      <c r="F98" s="25" t="s">
        <v>188</v>
      </c>
      <c r="G98" s="59" t="s">
        <v>4</v>
      </c>
      <c r="H98" s="83"/>
      <c r="I98" s="83"/>
      <c r="J98" s="84"/>
      <c r="K98" s="24" t="s">
        <v>48</v>
      </c>
      <c r="L98" s="41">
        <v>50</v>
      </c>
      <c r="M98" s="10"/>
      <c r="N98" s="6">
        <f t="shared" si="0"/>
        <v>0</v>
      </c>
      <c r="O98" s="88"/>
    </row>
    <row r="99" spans="1:15" ht="39.75" customHeight="1" x14ac:dyDescent="0.35">
      <c r="A99" s="7">
        <v>68</v>
      </c>
      <c r="B99" s="47" t="s">
        <v>161</v>
      </c>
      <c r="C99" s="113"/>
      <c r="D99" s="113"/>
      <c r="E99" s="138"/>
      <c r="F99" s="25" t="s">
        <v>189</v>
      </c>
      <c r="G99" s="59" t="s">
        <v>4</v>
      </c>
      <c r="H99" s="83"/>
      <c r="I99" s="83"/>
      <c r="J99" s="84"/>
      <c r="K99" s="24" t="s">
        <v>48</v>
      </c>
      <c r="L99" s="41">
        <v>50</v>
      </c>
      <c r="M99" s="10"/>
      <c r="N99" s="6">
        <f t="shared" si="0"/>
        <v>0</v>
      </c>
      <c r="O99" s="88"/>
    </row>
    <row r="100" spans="1:15" ht="35.25" customHeight="1" x14ac:dyDescent="0.35">
      <c r="A100" s="7">
        <v>69</v>
      </c>
      <c r="B100" s="47" t="s">
        <v>162</v>
      </c>
      <c r="C100" s="113"/>
      <c r="D100" s="113"/>
      <c r="E100" s="138"/>
      <c r="F100" s="25" t="s">
        <v>190</v>
      </c>
      <c r="G100" s="59" t="s">
        <v>4</v>
      </c>
      <c r="H100" s="83"/>
      <c r="I100" s="83"/>
      <c r="J100" s="84"/>
      <c r="K100" s="24" t="s">
        <v>48</v>
      </c>
      <c r="L100" s="41">
        <v>50</v>
      </c>
      <c r="M100" s="10"/>
      <c r="N100" s="6">
        <f t="shared" si="0"/>
        <v>0</v>
      </c>
      <c r="O100" s="88"/>
    </row>
    <row r="101" spans="1:15" ht="63" customHeight="1" x14ac:dyDescent="0.35">
      <c r="A101" s="7">
        <v>70</v>
      </c>
      <c r="B101" s="57" t="s">
        <v>163</v>
      </c>
      <c r="C101" s="90" t="s">
        <v>4</v>
      </c>
      <c r="D101" s="90"/>
      <c r="E101" s="139"/>
      <c r="F101" s="25" t="s">
        <v>191</v>
      </c>
      <c r="G101" s="59" t="s">
        <v>4</v>
      </c>
      <c r="H101" s="83"/>
      <c r="I101" s="83"/>
      <c r="J101" s="84"/>
      <c r="K101" s="24" t="s">
        <v>193</v>
      </c>
      <c r="L101" s="41">
        <v>500</v>
      </c>
      <c r="M101" s="10"/>
      <c r="N101" s="6">
        <f t="shared" si="0"/>
        <v>0</v>
      </c>
      <c r="O101" s="88"/>
    </row>
    <row r="102" spans="1:15" ht="27" customHeight="1" thickBot="1" x14ac:dyDescent="0.4">
      <c r="A102" s="7">
        <v>71</v>
      </c>
      <c r="B102" s="58" t="s">
        <v>164</v>
      </c>
      <c r="C102" s="90" t="s">
        <v>4</v>
      </c>
      <c r="D102" s="90"/>
      <c r="E102" s="139"/>
      <c r="F102" s="25" t="s">
        <v>192</v>
      </c>
      <c r="G102" s="59" t="s">
        <v>4</v>
      </c>
      <c r="H102" s="83"/>
      <c r="I102" s="83"/>
      <c r="J102" s="84"/>
      <c r="K102" s="24" t="s">
        <v>48</v>
      </c>
      <c r="L102" s="41">
        <v>100</v>
      </c>
      <c r="M102" s="10"/>
      <c r="N102" s="6">
        <f t="shared" si="0"/>
        <v>0</v>
      </c>
      <c r="O102" s="88"/>
    </row>
    <row r="103" spans="1:15" ht="14.25" customHeight="1" x14ac:dyDescent="0.35">
      <c r="A103" s="125" t="s">
        <v>194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7"/>
      <c r="L103" s="117" t="s">
        <v>47</v>
      </c>
      <c r="M103" s="120" t="s">
        <v>5</v>
      </c>
      <c r="N103" s="93" t="s">
        <v>7</v>
      </c>
      <c r="O103" s="88"/>
    </row>
    <row r="104" spans="1:15" ht="15" customHeight="1" x14ac:dyDescent="0.35">
      <c r="A104" s="96" t="s">
        <v>0</v>
      </c>
      <c r="B104" s="128" t="s">
        <v>195</v>
      </c>
      <c r="C104" s="111" t="s">
        <v>82</v>
      </c>
      <c r="D104" s="111"/>
      <c r="E104" s="111"/>
      <c r="F104" s="103" t="s">
        <v>4</v>
      </c>
      <c r="G104" s="103" t="s">
        <v>4</v>
      </c>
      <c r="H104" s="101" t="s">
        <v>17</v>
      </c>
      <c r="I104" s="101"/>
      <c r="J104" s="102"/>
      <c r="K104" s="103" t="s">
        <v>46</v>
      </c>
      <c r="L104" s="118"/>
      <c r="M104" s="121"/>
      <c r="N104" s="94"/>
      <c r="O104" s="88"/>
    </row>
    <row r="105" spans="1:15" ht="12" customHeight="1" x14ac:dyDescent="0.35">
      <c r="A105" s="96"/>
      <c r="B105" s="129"/>
      <c r="C105" s="111"/>
      <c r="D105" s="111"/>
      <c r="E105" s="111"/>
      <c r="F105" s="103"/>
      <c r="G105" s="103"/>
      <c r="H105" s="105" t="s">
        <v>18</v>
      </c>
      <c r="I105" s="107" t="s">
        <v>238</v>
      </c>
      <c r="J105" s="109" t="s">
        <v>20</v>
      </c>
      <c r="K105" s="103"/>
      <c r="L105" s="118"/>
      <c r="M105" s="121"/>
      <c r="N105" s="94"/>
      <c r="O105" s="88"/>
    </row>
    <row r="106" spans="1:15" ht="27" customHeight="1" thickBot="1" x14ac:dyDescent="0.4">
      <c r="A106" s="97"/>
      <c r="B106" s="130"/>
      <c r="C106" s="112"/>
      <c r="D106" s="112"/>
      <c r="E106" s="112"/>
      <c r="F106" s="104"/>
      <c r="G106" s="104"/>
      <c r="H106" s="106"/>
      <c r="I106" s="108"/>
      <c r="J106" s="110"/>
      <c r="K106" s="104"/>
      <c r="L106" s="119"/>
      <c r="M106" s="122"/>
      <c r="N106" s="95"/>
      <c r="O106" s="88"/>
    </row>
    <row r="107" spans="1:15" ht="32.5" customHeight="1" x14ac:dyDescent="0.35">
      <c r="A107" s="33">
        <v>72</v>
      </c>
      <c r="B107" s="49" t="s">
        <v>196</v>
      </c>
      <c r="C107" s="123"/>
      <c r="D107" s="123"/>
      <c r="E107" s="123"/>
      <c r="F107" s="62" t="s">
        <v>4</v>
      </c>
      <c r="G107" s="63" t="s">
        <v>4</v>
      </c>
      <c r="H107" s="86"/>
      <c r="I107" s="86"/>
      <c r="J107" s="87"/>
      <c r="K107" s="22" t="s">
        <v>48</v>
      </c>
      <c r="L107" s="40">
        <v>400</v>
      </c>
      <c r="M107" s="51"/>
      <c r="N107" s="37">
        <f t="shared" si="0"/>
        <v>0</v>
      </c>
      <c r="O107" s="88"/>
    </row>
    <row r="108" spans="1:15" ht="30" customHeight="1" x14ac:dyDescent="0.35">
      <c r="A108" s="7">
        <v>73</v>
      </c>
      <c r="B108" s="47" t="s">
        <v>197</v>
      </c>
      <c r="C108" s="113"/>
      <c r="D108" s="113"/>
      <c r="E108" s="113"/>
      <c r="F108" s="59" t="s">
        <v>4</v>
      </c>
      <c r="G108" s="60" t="s">
        <v>4</v>
      </c>
      <c r="H108" s="83"/>
      <c r="I108" s="83"/>
      <c r="J108" s="84"/>
      <c r="K108" s="24" t="s">
        <v>48</v>
      </c>
      <c r="L108" s="41">
        <v>400</v>
      </c>
      <c r="M108" s="10"/>
      <c r="N108" s="6">
        <f t="shared" si="0"/>
        <v>0</v>
      </c>
      <c r="O108" s="88"/>
    </row>
    <row r="109" spans="1:15" ht="30" customHeight="1" x14ac:dyDescent="0.35">
      <c r="A109" s="7">
        <v>74</v>
      </c>
      <c r="B109" s="47" t="s">
        <v>198</v>
      </c>
      <c r="C109" s="113"/>
      <c r="D109" s="113"/>
      <c r="E109" s="113"/>
      <c r="F109" s="59" t="s">
        <v>4</v>
      </c>
      <c r="G109" s="60" t="s">
        <v>4</v>
      </c>
      <c r="H109" s="83"/>
      <c r="I109" s="83"/>
      <c r="J109" s="84"/>
      <c r="K109" s="24" t="s">
        <v>48</v>
      </c>
      <c r="L109" s="41">
        <v>350</v>
      </c>
      <c r="M109" s="10"/>
      <c r="N109" s="6">
        <f t="shared" si="0"/>
        <v>0</v>
      </c>
      <c r="O109" s="88"/>
    </row>
    <row r="110" spans="1:15" ht="28.5" customHeight="1" x14ac:dyDescent="0.35">
      <c r="A110" s="7">
        <v>75</v>
      </c>
      <c r="B110" s="47" t="s">
        <v>199</v>
      </c>
      <c r="C110" s="113"/>
      <c r="D110" s="113"/>
      <c r="E110" s="113"/>
      <c r="F110" s="59" t="s">
        <v>4</v>
      </c>
      <c r="G110" s="60" t="s">
        <v>4</v>
      </c>
      <c r="H110" s="83"/>
      <c r="I110" s="83"/>
      <c r="J110" s="84"/>
      <c r="K110" s="24" t="s">
        <v>48</v>
      </c>
      <c r="L110" s="41">
        <v>300</v>
      </c>
      <c r="M110" s="10"/>
      <c r="N110" s="6">
        <f t="shared" si="0"/>
        <v>0</v>
      </c>
      <c r="O110" s="88"/>
    </row>
    <row r="111" spans="1:15" ht="23" customHeight="1" x14ac:dyDescent="0.35">
      <c r="A111" s="7">
        <v>76</v>
      </c>
      <c r="B111" s="47" t="s">
        <v>200</v>
      </c>
      <c r="C111" s="113"/>
      <c r="D111" s="113"/>
      <c r="E111" s="113"/>
      <c r="F111" s="59" t="s">
        <v>4</v>
      </c>
      <c r="G111" s="60" t="s">
        <v>4</v>
      </c>
      <c r="H111" s="83"/>
      <c r="I111" s="83"/>
      <c r="J111" s="84"/>
      <c r="K111" s="24" t="s">
        <v>48</v>
      </c>
      <c r="L111" s="41">
        <v>500</v>
      </c>
      <c r="M111" s="10"/>
      <c r="N111" s="6">
        <f t="shared" si="0"/>
        <v>0</v>
      </c>
      <c r="O111" s="88"/>
    </row>
    <row r="112" spans="1:15" ht="26.5" customHeight="1" x14ac:dyDescent="0.35">
      <c r="A112" s="7">
        <v>77</v>
      </c>
      <c r="B112" s="47" t="s">
        <v>201</v>
      </c>
      <c r="C112" s="113"/>
      <c r="D112" s="113"/>
      <c r="E112" s="113"/>
      <c r="F112" s="59" t="s">
        <v>4</v>
      </c>
      <c r="G112" s="60" t="s">
        <v>4</v>
      </c>
      <c r="H112" s="83"/>
      <c r="I112" s="83"/>
      <c r="J112" s="84"/>
      <c r="K112" s="24" t="s">
        <v>48</v>
      </c>
      <c r="L112" s="41">
        <v>150</v>
      </c>
      <c r="M112" s="10"/>
      <c r="N112" s="6">
        <f t="shared" si="0"/>
        <v>0</v>
      </c>
      <c r="O112" s="88"/>
    </row>
    <row r="113" spans="1:15" ht="30" customHeight="1" x14ac:dyDescent="0.35">
      <c r="A113" s="7">
        <v>78</v>
      </c>
      <c r="B113" s="47" t="s">
        <v>202</v>
      </c>
      <c r="C113" s="113"/>
      <c r="D113" s="113"/>
      <c r="E113" s="113"/>
      <c r="F113" s="59" t="s">
        <v>4</v>
      </c>
      <c r="G113" s="60" t="s">
        <v>4</v>
      </c>
      <c r="H113" s="83"/>
      <c r="I113" s="83"/>
      <c r="J113" s="84"/>
      <c r="K113" s="24" t="s">
        <v>48</v>
      </c>
      <c r="L113" s="41">
        <v>1000</v>
      </c>
      <c r="M113" s="10"/>
      <c r="N113" s="6">
        <f t="shared" si="0"/>
        <v>0</v>
      </c>
      <c r="O113" s="88"/>
    </row>
    <row r="114" spans="1:15" ht="23.5" customHeight="1" x14ac:dyDescent="0.35">
      <c r="A114" s="7">
        <v>79</v>
      </c>
      <c r="B114" s="47" t="s">
        <v>203</v>
      </c>
      <c r="C114" s="113"/>
      <c r="D114" s="113"/>
      <c r="E114" s="113"/>
      <c r="F114" s="59" t="s">
        <v>4</v>
      </c>
      <c r="G114" s="60" t="s">
        <v>4</v>
      </c>
      <c r="H114" s="83"/>
      <c r="I114" s="83"/>
      <c r="J114" s="84"/>
      <c r="K114" s="24" t="s">
        <v>48</v>
      </c>
      <c r="L114" s="41">
        <v>50</v>
      </c>
      <c r="M114" s="10"/>
      <c r="N114" s="6">
        <f t="shared" si="0"/>
        <v>0</v>
      </c>
      <c r="O114" s="88"/>
    </row>
    <row r="115" spans="1:15" ht="32" customHeight="1" thickBot="1" x14ac:dyDescent="0.4">
      <c r="A115" s="7">
        <v>80</v>
      </c>
      <c r="B115" s="47" t="s">
        <v>204</v>
      </c>
      <c r="C115" s="113"/>
      <c r="D115" s="113"/>
      <c r="E115" s="113"/>
      <c r="F115" s="59" t="s">
        <v>4</v>
      </c>
      <c r="G115" s="60" t="s">
        <v>4</v>
      </c>
      <c r="H115" s="83"/>
      <c r="I115" s="83"/>
      <c r="J115" s="84"/>
      <c r="K115" s="24" t="s">
        <v>48</v>
      </c>
      <c r="L115" s="41">
        <v>600</v>
      </c>
      <c r="M115" s="10"/>
      <c r="N115" s="6">
        <f t="shared" si="0"/>
        <v>0</v>
      </c>
      <c r="O115" s="88"/>
    </row>
    <row r="116" spans="1:15" ht="13.5" customHeight="1" x14ac:dyDescent="0.35">
      <c r="A116" s="114" t="s">
        <v>205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6"/>
      <c r="L116" s="117" t="s">
        <v>47</v>
      </c>
      <c r="M116" s="120" t="s">
        <v>5</v>
      </c>
      <c r="N116" s="93" t="s">
        <v>7</v>
      </c>
      <c r="O116" s="88"/>
    </row>
    <row r="117" spans="1:15" ht="11.25" customHeight="1" x14ac:dyDescent="0.35">
      <c r="A117" s="96" t="s">
        <v>0</v>
      </c>
      <c r="B117" s="98" t="s">
        <v>81</v>
      </c>
      <c r="C117" s="111" t="s">
        <v>4</v>
      </c>
      <c r="D117" s="111" t="s">
        <v>4</v>
      </c>
      <c r="E117" s="111" t="s">
        <v>206</v>
      </c>
      <c r="F117" s="103" t="s">
        <v>207</v>
      </c>
      <c r="G117" s="103"/>
      <c r="H117" s="101" t="s">
        <v>17</v>
      </c>
      <c r="I117" s="101"/>
      <c r="J117" s="102"/>
      <c r="K117" s="103" t="s">
        <v>46</v>
      </c>
      <c r="L117" s="118"/>
      <c r="M117" s="121"/>
      <c r="N117" s="94"/>
      <c r="O117" s="88"/>
    </row>
    <row r="118" spans="1:15" ht="12" customHeight="1" x14ac:dyDescent="0.35">
      <c r="A118" s="96"/>
      <c r="B118" s="99"/>
      <c r="C118" s="111"/>
      <c r="D118" s="111"/>
      <c r="E118" s="111"/>
      <c r="F118" s="103"/>
      <c r="G118" s="103"/>
      <c r="H118" s="105" t="s">
        <v>18</v>
      </c>
      <c r="I118" s="107" t="s">
        <v>240</v>
      </c>
      <c r="J118" s="109" t="s">
        <v>20</v>
      </c>
      <c r="K118" s="103"/>
      <c r="L118" s="118"/>
      <c r="M118" s="121"/>
      <c r="N118" s="94"/>
      <c r="O118" s="88"/>
    </row>
    <row r="119" spans="1:15" ht="27" customHeight="1" thickBot="1" x14ac:dyDescent="0.4">
      <c r="A119" s="97"/>
      <c r="B119" s="100"/>
      <c r="C119" s="112"/>
      <c r="D119" s="112"/>
      <c r="E119" s="112"/>
      <c r="F119" s="104"/>
      <c r="G119" s="104"/>
      <c r="H119" s="106"/>
      <c r="I119" s="108"/>
      <c r="J119" s="110"/>
      <c r="K119" s="104"/>
      <c r="L119" s="119"/>
      <c r="M119" s="122"/>
      <c r="N119" s="95"/>
      <c r="O119" s="88"/>
    </row>
    <row r="120" spans="1:15" ht="29" customHeight="1" x14ac:dyDescent="0.35">
      <c r="A120" s="33">
        <v>81</v>
      </c>
      <c r="B120" s="43" t="s">
        <v>208</v>
      </c>
      <c r="C120" s="66" t="s">
        <v>4</v>
      </c>
      <c r="D120" s="67" t="s">
        <v>4</v>
      </c>
      <c r="E120" s="50">
        <v>5</v>
      </c>
      <c r="F120" s="92" t="s">
        <v>226</v>
      </c>
      <c r="G120" s="92"/>
      <c r="H120" s="86"/>
      <c r="I120" s="86"/>
      <c r="J120" s="87"/>
      <c r="K120" s="22" t="s">
        <v>48</v>
      </c>
      <c r="L120" s="40">
        <v>300</v>
      </c>
      <c r="M120" s="51"/>
      <c r="N120" s="37">
        <f t="shared" si="0"/>
        <v>0</v>
      </c>
      <c r="O120" s="88"/>
    </row>
    <row r="121" spans="1:15" ht="29.5" customHeight="1" x14ac:dyDescent="0.35">
      <c r="A121" s="7">
        <v>82</v>
      </c>
      <c r="B121" s="44" t="s">
        <v>208</v>
      </c>
      <c r="C121" s="64" t="s">
        <v>4</v>
      </c>
      <c r="D121" s="30" t="s">
        <v>4</v>
      </c>
      <c r="E121" s="48">
        <v>10</v>
      </c>
      <c r="F121" s="90" t="s">
        <v>226</v>
      </c>
      <c r="G121" s="90"/>
      <c r="H121" s="83"/>
      <c r="I121" s="83"/>
      <c r="J121" s="84"/>
      <c r="K121" s="24" t="s">
        <v>48</v>
      </c>
      <c r="L121" s="41">
        <v>300</v>
      </c>
      <c r="M121" s="10"/>
      <c r="N121" s="6">
        <f t="shared" si="0"/>
        <v>0</v>
      </c>
      <c r="O121" s="88"/>
    </row>
    <row r="122" spans="1:15" ht="28.5" customHeight="1" x14ac:dyDescent="0.35">
      <c r="A122" s="7">
        <v>83</v>
      </c>
      <c r="B122" s="44" t="s">
        <v>208</v>
      </c>
      <c r="C122" s="64" t="s">
        <v>4</v>
      </c>
      <c r="D122" s="30" t="s">
        <v>4</v>
      </c>
      <c r="E122" s="48">
        <v>15</v>
      </c>
      <c r="F122" s="90" t="s">
        <v>226</v>
      </c>
      <c r="G122" s="90"/>
      <c r="H122" s="83"/>
      <c r="I122" s="83"/>
      <c r="J122" s="84"/>
      <c r="K122" s="24" t="s">
        <v>48</v>
      </c>
      <c r="L122" s="41">
        <v>300</v>
      </c>
      <c r="M122" s="10"/>
      <c r="N122" s="6">
        <f t="shared" si="0"/>
        <v>0</v>
      </c>
      <c r="O122" s="88"/>
    </row>
    <row r="123" spans="1:15" ht="30" customHeight="1" x14ac:dyDescent="0.35">
      <c r="A123" s="7">
        <v>84</v>
      </c>
      <c r="B123" s="44" t="s">
        <v>208</v>
      </c>
      <c r="C123" s="64" t="s">
        <v>4</v>
      </c>
      <c r="D123" s="30" t="s">
        <v>4</v>
      </c>
      <c r="E123" s="48">
        <v>20</v>
      </c>
      <c r="F123" s="90" t="s">
        <v>226</v>
      </c>
      <c r="G123" s="90"/>
      <c r="H123" s="83"/>
      <c r="I123" s="83"/>
      <c r="J123" s="84"/>
      <c r="K123" s="24" t="s">
        <v>48</v>
      </c>
      <c r="L123" s="41">
        <v>300</v>
      </c>
      <c r="M123" s="10"/>
      <c r="N123" s="6">
        <f t="shared" si="0"/>
        <v>0</v>
      </c>
      <c r="O123" s="88"/>
    </row>
    <row r="124" spans="1:15" ht="25.5" customHeight="1" x14ac:dyDescent="0.35">
      <c r="A124" s="7">
        <v>85</v>
      </c>
      <c r="B124" s="44" t="s">
        <v>208</v>
      </c>
      <c r="C124" s="64" t="s">
        <v>4</v>
      </c>
      <c r="D124" s="30" t="s">
        <v>4</v>
      </c>
      <c r="E124" s="48">
        <v>25</v>
      </c>
      <c r="F124" s="90" t="s">
        <v>226</v>
      </c>
      <c r="G124" s="90"/>
      <c r="H124" s="83"/>
      <c r="I124" s="83"/>
      <c r="J124" s="84"/>
      <c r="K124" s="24" t="s">
        <v>48</v>
      </c>
      <c r="L124" s="41">
        <v>300</v>
      </c>
      <c r="M124" s="10"/>
      <c r="N124" s="6">
        <f t="shared" si="0"/>
        <v>0</v>
      </c>
      <c r="O124" s="88"/>
    </row>
    <row r="125" spans="1:15" ht="27.5" customHeight="1" x14ac:dyDescent="0.35">
      <c r="A125" s="7">
        <v>86</v>
      </c>
      <c r="B125" s="44" t="s">
        <v>208</v>
      </c>
      <c r="C125" s="64" t="s">
        <v>4</v>
      </c>
      <c r="D125" s="30" t="s">
        <v>4</v>
      </c>
      <c r="E125" s="48">
        <v>30</v>
      </c>
      <c r="F125" s="90" t="s">
        <v>226</v>
      </c>
      <c r="G125" s="90"/>
      <c r="H125" s="83"/>
      <c r="I125" s="83"/>
      <c r="J125" s="84"/>
      <c r="K125" s="24" t="s">
        <v>48</v>
      </c>
      <c r="L125" s="41">
        <v>300</v>
      </c>
      <c r="M125" s="10"/>
      <c r="N125" s="6">
        <f t="shared" si="0"/>
        <v>0</v>
      </c>
      <c r="O125" s="88"/>
    </row>
    <row r="126" spans="1:15" ht="29" customHeight="1" x14ac:dyDescent="0.35">
      <c r="A126" s="7">
        <v>87</v>
      </c>
      <c r="B126" s="44" t="s">
        <v>208</v>
      </c>
      <c r="C126" s="64" t="s">
        <v>4</v>
      </c>
      <c r="D126" s="30" t="s">
        <v>4</v>
      </c>
      <c r="E126" s="48">
        <v>35</v>
      </c>
      <c r="F126" s="90" t="s">
        <v>226</v>
      </c>
      <c r="G126" s="90"/>
      <c r="H126" s="83"/>
      <c r="I126" s="83"/>
      <c r="J126" s="84"/>
      <c r="K126" s="24" t="s">
        <v>48</v>
      </c>
      <c r="L126" s="41">
        <v>300</v>
      </c>
      <c r="M126" s="10"/>
      <c r="N126" s="6">
        <f t="shared" si="0"/>
        <v>0</v>
      </c>
      <c r="O126" s="88"/>
    </row>
    <row r="127" spans="1:15" ht="32.5" customHeight="1" x14ac:dyDescent="0.35">
      <c r="A127" s="7">
        <v>88</v>
      </c>
      <c r="B127" s="44" t="s">
        <v>208</v>
      </c>
      <c r="C127" s="64" t="s">
        <v>4</v>
      </c>
      <c r="D127" s="30" t="s">
        <v>4</v>
      </c>
      <c r="E127" s="48">
        <v>40</v>
      </c>
      <c r="F127" s="90" t="s">
        <v>226</v>
      </c>
      <c r="G127" s="90"/>
      <c r="H127" s="83"/>
      <c r="I127" s="83"/>
      <c r="J127" s="84"/>
      <c r="K127" s="24" t="s">
        <v>48</v>
      </c>
      <c r="L127" s="41">
        <v>300</v>
      </c>
      <c r="M127" s="10"/>
      <c r="N127" s="6">
        <f t="shared" si="0"/>
        <v>0</v>
      </c>
      <c r="O127" s="88"/>
    </row>
    <row r="128" spans="1:15" ht="29.5" customHeight="1" x14ac:dyDescent="0.35">
      <c r="A128" s="7">
        <v>89</v>
      </c>
      <c r="B128" s="44" t="s">
        <v>208</v>
      </c>
      <c r="C128" s="64" t="s">
        <v>4</v>
      </c>
      <c r="D128" s="30" t="s">
        <v>4</v>
      </c>
      <c r="E128" s="48">
        <v>45</v>
      </c>
      <c r="F128" s="90" t="s">
        <v>226</v>
      </c>
      <c r="G128" s="90"/>
      <c r="H128" s="83"/>
      <c r="I128" s="83"/>
      <c r="J128" s="84"/>
      <c r="K128" s="24" t="s">
        <v>48</v>
      </c>
      <c r="L128" s="41">
        <v>300</v>
      </c>
      <c r="M128" s="10"/>
      <c r="N128" s="6">
        <f t="shared" si="0"/>
        <v>0</v>
      </c>
      <c r="O128" s="88"/>
    </row>
    <row r="129" spans="1:15" ht="29" customHeight="1" x14ac:dyDescent="0.35">
      <c r="A129" s="7">
        <v>90</v>
      </c>
      <c r="B129" s="44" t="s">
        <v>208</v>
      </c>
      <c r="C129" s="64" t="s">
        <v>4</v>
      </c>
      <c r="D129" s="30" t="s">
        <v>4</v>
      </c>
      <c r="E129" s="48">
        <v>50</v>
      </c>
      <c r="F129" s="90" t="s">
        <v>226</v>
      </c>
      <c r="G129" s="90"/>
      <c r="H129" s="83"/>
      <c r="I129" s="83"/>
      <c r="J129" s="84"/>
      <c r="K129" s="24" t="s">
        <v>48</v>
      </c>
      <c r="L129" s="41">
        <v>300</v>
      </c>
      <c r="M129" s="10"/>
      <c r="N129" s="6">
        <f t="shared" si="0"/>
        <v>0</v>
      </c>
      <c r="O129" s="88"/>
    </row>
    <row r="130" spans="1:15" ht="31" customHeight="1" x14ac:dyDescent="0.35">
      <c r="A130" s="7">
        <v>91</v>
      </c>
      <c r="B130" s="44" t="s">
        <v>208</v>
      </c>
      <c r="C130" s="64" t="s">
        <v>4</v>
      </c>
      <c r="D130" s="30" t="s">
        <v>4</v>
      </c>
      <c r="E130" s="48">
        <v>55</v>
      </c>
      <c r="F130" s="90" t="s">
        <v>226</v>
      </c>
      <c r="G130" s="90"/>
      <c r="H130" s="83"/>
      <c r="I130" s="83"/>
      <c r="J130" s="84"/>
      <c r="K130" s="24" t="s">
        <v>48</v>
      </c>
      <c r="L130" s="41">
        <v>300</v>
      </c>
      <c r="M130" s="10"/>
      <c r="N130" s="6">
        <f t="shared" si="0"/>
        <v>0</v>
      </c>
      <c r="O130" s="88"/>
    </row>
    <row r="131" spans="1:15" ht="24.75" customHeight="1" x14ac:dyDescent="0.35">
      <c r="A131" s="7">
        <v>92</v>
      </c>
      <c r="B131" s="44" t="s">
        <v>208</v>
      </c>
      <c r="C131" s="64" t="s">
        <v>4</v>
      </c>
      <c r="D131" s="30" t="s">
        <v>4</v>
      </c>
      <c r="E131" s="48">
        <v>60</v>
      </c>
      <c r="F131" s="90" t="s">
        <v>226</v>
      </c>
      <c r="G131" s="90"/>
      <c r="H131" s="83"/>
      <c r="I131" s="83"/>
      <c r="J131" s="84"/>
      <c r="K131" s="24" t="s">
        <v>48</v>
      </c>
      <c r="L131" s="41">
        <v>300</v>
      </c>
      <c r="M131" s="10"/>
      <c r="N131" s="6">
        <f t="shared" si="0"/>
        <v>0</v>
      </c>
      <c r="O131" s="88"/>
    </row>
    <row r="132" spans="1:15" ht="29" customHeight="1" x14ac:dyDescent="0.35">
      <c r="A132" s="7">
        <v>93</v>
      </c>
      <c r="B132" s="44" t="s">
        <v>209</v>
      </c>
      <c r="C132" s="64" t="s">
        <v>4</v>
      </c>
      <c r="D132" s="30" t="s">
        <v>4</v>
      </c>
      <c r="E132" s="48">
        <v>5</v>
      </c>
      <c r="F132" s="90" t="s">
        <v>226</v>
      </c>
      <c r="G132" s="90"/>
      <c r="H132" s="83"/>
      <c r="I132" s="83"/>
      <c r="J132" s="84"/>
      <c r="K132" s="24" t="s">
        <v>48</v>
      </c>
      <c r="L132" s="41">
        <v>300</v>
      </c>
      <c r="M132" s="10"/>
      <c r="N132" s="6">
        <f t="shared" si="0"/>
        <v>0</v>
      </c>
      <c r="O132" s="88"/>
    </row>
    <row r="133" spans="1:15" ht="26.5" customHeight="1" x14ac:dyDescent="0.35">
      <c r="A133" s="7">
        <v>94</v>
      </c>
      <c r="B133" s="44" t="s">
        <v>209</v>
      </c>
      <c r="C133" s="64" t="s">
        <v>4</v>
      </c>
      <c r="D133" s="30" t="s">
        <v>4</v>
      </c>
      <c r="E133" s="48">
        <v>50</v>
      </c>
      <c r="F133" s="90" t="s">
        <v>227</v>
      </c>
      <c r="G133" s="90"/>
      <c r="H133" s="83"/>
      <c r="I133" s="83"/>
      <c r="J133" s="84"/>
      <c r="K133" s="24" t="s">
        <v>48</v>
      </c>
      <c r="L133" s="41">
        <v>1000</v>
      </c>
      <c r="M133" s="10"/>
      <c r="N133" s="6">
        <f t="shared" si="0"/>
        <v>0</v>
      </c>
      <c r="O133" s="88"/>
    </row>
    <row r="134" spans="1:15" ht="26" customHeight="1" x14ac:dyDescent="0.35">
      <c r="A134" s="7">
        <v>95</v>
      </c>
      <c r="B134" s="44" t="s">
        <v>210</v>
      </c>
      <c r="C134" s="64" t="s">
        <v>4</v>
      </c>
      <c r="D134" s="30" t="s">
        <v>4</v>
      </c>
      <c r="E134" s="48"/>
      <c r="F134" s="90" t="s">
        <v>235</v>
      </c>
      <c r="G134" s="90"/>
      <c r="H134" s="83"/>
      <c r="I134" s="83"/>
      <c r="J134" s="84"/>
      <c r="K134" s="24" t="s">
        <v>230</v>
      </c>
      <c r="L134" s="41">
        <v>10</v>
      </c>
      <c r="M134" s="10"/>
      <c r="N134" s="6">
        <f t="shared" si="0"/>
        <v>0</v>
      </c>
      <c r="O134" s="88"/>
    </row>
    <row r="135" spans="1:15" ht="28.5" customHeight="1" x14ac:dyDescent="0.35">
      <c r="A135" s="7">
        <v>96</v>
      </c>
      <c r="B135" s="44" t="s">
        <v>211</v>
      </c>
      <c r="C135" s="64" t="s">
        <v>4</v>
      </c>
      <c r="D135" s="30" t="s">
        <v>4</v>
      </c>
      <c r="E135" s="48">
        <v>250</v>
      </c>
      <c r="F135" s="90" t="s">
        <v>227</v>
      </c>
      <c r="G135" s="90"/>
      <c r="H135" s="83"/>
      <c r="I135" s="83"/>
      <c r="J135" s="84"/>
      <c r="K135" s="24" t="s">
        <v>48</v>
      </c>
      <c r="L135" s="41">
        <v>500</v>
      </c>
      <c r="M135" s="10"/>
      <c r="N135" s="6">
        <f t="shared" si="0"/>
        <v>0</v>
      </c>
      <c r="O135" s="88"/>
    </row>
    <row r="136" spans="1:15" ht="28.5" customHeight="1" x14ac:dyDescent="0.35">
      <c r="A136" s="7">
        <v>97</v>
      </c>
      <c r="B136" s="44" t="s">
        <v>212</v>
      </c>
      <c r="C136" s="64" t="s">
        <v>4</v>
      </c>
      <c r="D136" s="30" t="s">
        <v>4</v>
      </c>
      <c r="E136" s="48">
        <v>350</v>
      </c>
      <c r="F136" s="90" t="s">
        <v>227</v>
      </c>
      <c r="G136" s="90"/>
      <c r="H136" s="83"/>
      <c r="I136" s="83"/>
      <c r="J136" s="84"/>
      <c r="K136" s="24" t="s">
        <v>48</v>
      </c>
      <c r="L136" s="41">
        <v>500</v>
      </c>
      <c r="M136" s="10"/>
      <c r="N136" s="6">
        <f t="shared" si="0"/>
        <v>0</v>
      </c>
      <c r="O136" s="88"/>
    </row>
    <row r="137" spans="1:15" ht="30" customHeight="1" x14ac:dyDescent="0.35">
      <c r="A137" s="7">
        <v>98</v>
      </c>
      <c r="B137" s="44" t="s">
        <v>213</v>
      </c>
      <c r="C137" s="64" t="s">
        <v>4</v>
      </c>
      <c r="D137" s="30" t="s">
        <v>4</v>
      </c>
      <c r="E137" s="48">
        <v>100</v>
      </c>
      <c r="F137" s="90" t="s">
        <v>228</v>
      </c>
      <c r="G137" s="90"/>
      <c r="H137" s="83"/>
      <c r="I137" s="83"/>
      <c r="J137" s="84"/>
      <c r="K137" s="24" t="s">
        <v>48</v>
      </c>
      <c r="L137" s="41">
        <v>500</v>
      </c>
      <c r="M137" s="10"/>
      <c r="N137" s="6">
        <f t="shared" si="0"/>
        <v>0</v>
      </c>
      <c r="O137" s="88"/>
    </row>
    <row r="138" spans="1:15" ht="28.5" customHeight="1" x14ac:dyDescent="0.35">
      <c r="A138" s="7">
        <v>99</v>
      </c>
      <c r="B138" s="44" t="s">
        <v>214</v>
      </c>
      <c r="C138" s="64" t="s">
        <v>4</v>
      </c>
      <c r="D138" s="30" t="s">
        <v>4</v>
      </c>
      <c r="E138" s="48">
        <v>50</v>
      </c>
      <c r="F138" s="90" t="s">
        <v>228</v>
      </c>
      <c r="G138" s="90"/>
      <c r="H138" s="83"/>
      <c r="I138" s="83"/>
      <c r="J138" s="84"/>
      <c r="K138" s="24" t="s">
        <v>48</v>
      </c>
      <c r="L138" s="41">
        <v>500</v>
      </c>
      <c r="M138" s="10"/>
      <c r="N138" s="6">
        <f t="shared" si="0"/>
        <v>0</v>
      </c>
      <c r="O138" s="88"/>
    </row>
    <row r="139" spans="1:15" ht="29.5" customHeight="1" x14ac:dyDescent="0.35">
      <c r="A139" s="7">
        <v>100</v>
      </c>
      <c r="B139" s="44" t="s">
        <v>215</v>
      </c>
      <c r="C139" s="64" t="s">
        <v>4</v>
      </c>
      <c r="D139" s="30" t="s">
        <v>4</v>
      </c>
      <c r="E139" s="48">
        <v>150</v>
      </c>
      <c r="F139" s="90" t="s">
        <v>228</v>
      </c>
      <c r="G139" s="90"/>
      <c r="H139" s="83"/>
      <c r="I139" s="83"/>
      <c r="J139" s="84"/>
      <c r="K139" s="24" t="s">
        <v>48</v>
      </c>
      <c r="L139" s="41">
        <v>500</v>
      </c>
      <c r="M139" s="10"/>
      <c r="N139" s="6">
        <f t="shared" si="0"/>
        <v>0</v>
      </c>
      <c r="O139" s="88"/>
    </row>
    <row r="140" spans="1:15" ht="24" customHeight="1" x14ac:dyDescent="0.35">
      <c r="A140" s="7">
        <v>101</v>
      </c>
      <c r="B140" s="44" t="s">
        <v>216</v>
      </c>
      <c r="C140" s="64" t="s">
        <v>4</v>
      </c>
      <c r="D140" s="30" t="s">
        <v>4</v>
      </c>
      <c r="E140" s="48"/>
      <c r="F140" s="90" t="s">
        <v>226</v>
      </c>
      <c r="G140" s="90"/>
      <c r="H140" s="83"/>
      <c r="I140" s="83"/>
      <c r="J140" s="84"/>
      <c r="K140" s="24" t="s">
        <v>48</v>
      </c>
      <c r="L140" s="41">
        <v>10</v>
      </c>
      <c r="M140" s="10"/>
      <c r="N140" s="6">
        <f t="shared" si="0"/>
        <v>0</v>
      </c>
      <c r="O140" s="88"/>
    </row>
    <row r="141" spans="1:15" ht="29" customHeight="1" x14ac:dyDescent="0.35">
      <c r="A141" s="7">
        <v>102</v>
      </c>
      <c r="B141" s="44" t="s">
        <v>217</v>
      </c>
      <c r="C141" s="64" t="s">
        <v>4</v>
      </c>
      <c r="D141" s="30" t="s">
        <v>4</v>
      </c>
      <c r="E141" s="48">
        <v>250</v>
      </c>
      <c r="F141" s="90" t="s">
        <v>229</v>
      </c>
      <c r="G141" s="90"/>
      <c r="H141" s="83"/>
      <c r="I141" s="83"/>
      <c r="J141" s="84"/>
      <c r="K141" s="24" t="s">
        <v>48</v>
      </c>
      <c r="L141" s="41">
        <v>500</v>
      </c>
      <c r="M141" s="10"/>
      <c r="N141" s="6">
        <f t="shared" si="0"/>
        <v>0</v>
      </c>
      <c r="O141" s="88"/>
    </row>
    <row r="142" spans="1:15" ht="27.5" customHeight="1" x14ac:dyDescent="0.35">
      <c r="A142" s="7">
        <v>103</v>
      </c>
      <c r="B142" s="44" t="s">
        <v>218</v>
      </c>
      <c r="C142" s="64" t="s">
        <v>4</v>
      </c>
      <c r="D142" s="30" t="s">
        <v>4</v>
      </c>
      <c r="E142" s="48">
        <v>50</v>
      </c>
      <c r="F142" s="90" t="s">
        <v>229</v>
      </c>
      <c r="G142" s="90"/>
      <c r="H142" s="83"/>
      <c r="I142" s="83"/>
      <c r="J142" s="84"/>
      <c r="K142" s="24" t="s">
        <v>48</v>
      </c>
      <c r="L142" s="65">
        <v>500</v>
      </c>
      <c r="M142" s="10"/>
      <c r="N142" s="6">
        <f t="shared" si="0"/>
        <v>0</v>
      </c>
      <c r="O142" s="88"/>
    </row>
    <row r="143" spans="1:15" ht="28.5" customHeight="1" x14ac:dyDescent="0.35">
      <c r="A143" s="7">
        <v>104</v>
      </c>
      <c r="B143" s="44" t="s">
        <v>219</v>
      </c>
      <c r="C143" s="64" t="s">
        <v>4</v>
      </c>
      <c r="D143" s="30" t="s">
        <v>4</v>
      </c>
      <c r="E143" s="48">
        <v>75</v>
      </c>
      <c r="F143" s="90" t="s">
        <v>229</v>
      </c>
      <c r="G143" s="90"/>
      <c r="H143" s="83"/>
      <c r="I143" s="83"/>
      <c r="J143" s="84"/>
      <c r="K143" s="24" t="s">
        <v>48</v>
      </c>
      <c r="L143" s="65">
        <v>500</v>
      </c>
      <c r="M143" s="10"/>
      <c r="N143" s="6">
        <f t="shared" si="0"/>
        <v>0</v>
      </c>
      <c r="O143" s="88"/>
    </row>
    <row r="144" spans="1:15" ht="27.5" customHeight="1" x14ac:dyDescent="0.35">
      <c r="A144" s="7">
        <v>105</v>
      </c>
      <c r="B144" s="44" t="s">
        <v>220</v>
      </c>
      <c r="C144" s="64" t="s">
        <v>4</v>
      </c>
      <c r="D144" s="30" t="s">
        <v>4</v>
      </c>
      <c r="E144" s="48">
        <v>100</v>
      </c>
      <c r="F144" s="90" t="s">
        <v>229</v>
      </c>
      <c r="G144" s="90"/>
      <c r="H144" s="83"/>
      <c r="I144" s="83"/>
      <c r="J144" s="84"/>
      <c r="K144" s="24" t="s">
        <v>48</v>
      </c>
      <c r="L144" s="65">
        <v>500</v>
      </c>
      <c r="M144" s="10"/>
      <c r="N144" s="6">
        <f t="shared" si="0"/>
        <v>0</v>
      </c>
      <c r="O144" s="88"/>
    </row>
    <row r="145" spans="1:17" ht="27" customHeight="1" x14ac:dyDescent="0.35">
      <c r="A145" s="7">
        <v>106</v>
      </c>
      <c r="B145" s="44" t="s">
        <v>221</v>
      </c>
      <c r="C145" s="64" t="s">
        <v>4</v>
      </c>
      <c r="D145" s="30" t="s">
        <v>4</v>
      </c>
      <c r="E145" s="48">
        <v>150</v>
      </c>
      <c r="F145" s="90" t="s">
        <v>229</v>
      </c>
      <c r="G145" s="90"/>
      <c r="H145" s="83"/>
      <c r="I145" s="83"/>
      <c r="J145" s="84"/>
      <c r="K145" s="24" t="s">
        <v>48</v>
      </c>
      <c r="L145" s="65">
        <v>500</v>
      </c>
      <c r="M145" s="10"/>
      <c r="N145" s="6">
        <f t="shared" si="0"/>
        <v>0</v>
      </c>
      <c r="O145" s="88"/>
    </row>
    <row r="146" spans="1:17" ht="27" customHeight="1" x14ac:dyDescent="0.35">
      <c r="A146" s="7">
        <v>107</v>
      </c>
      <c r="B146" s="44" t="s">
        <v>222</v>
      </c>
      <c r="C146" s="64" t="s">
        <v>4</v>
      </c>
      <c r="D146" s="30" t="s">
        <v>4</v>
      </c>
      <c r="E146" s="48">
        <v>200</v>
      </c>
      <c r="F146" s="90" t="s">
        <v>229</v>
      </c>
      <c r="G146" s="90"/>
      <c r="H146" s="83"/>
      <c r="I146" s="83"/>
      <c r="J146" s="84"/>
      <c r="K146" s="24" t="s">
        <v>48</v>
      </c>
      <c r="L146" s="65">
        <v>500</v>
      </c>
      <c r="M146" s="10"/>
      <c r="N146" s="6">
        <f t="shared" si="0"/>
        <v>0</v>
      </c>
      <c r="O146" s="88"/>
    </row>
    <row r="147" spans="1:17" ht="26.5" customHeight="1" x14ac:dyDescent="0.35">
      <c r="A147" s="7">
        <v>108</v>
      </c>
      <c r="B147" s="44" t="s">
        <v>223</v>
      </c>
      <c r="C147" s="64" t="s">
        <v>4</v>
      </c>
      <c r="D147" s="30" t="s">
        <v>4</v>
      </c>
      <c r="E147" s="48">
        <v>300</v>
      </c>
      <c r="F147" s="90" t="s">
        <v>229</v>
      </c>
      <c r="G147" s="90"/>
      <c r="H147" s="83"/>
      <c r="I147" s="83"/>
      <c r="J147" s="84"/>
      <c r="K147" s="24" t="s">
        <v>48</v>
      </c>
      <c r="L147" s="65">
        <v>500</v>
      </c>
      <c r="M147" s="10"/>
      <c r="N147" s="6">
        <f t="shared" si="0"/>
        <v>0</v>
      </c>
      <c r="O147" s="88"/>
    </row>
    <row r="148" spans="1:17" ht="27.5" customHeight="1" x14ac:dyDescent="0.35">
      <c r="A148" s="7">
        <v>109</v>
      </c>
      <c r="B148" s="44" t="s">
        <v>224</v>
      </c>
      <c r="C148" s="64" t="s">
        <v>4</v>
      </c>
      <c r="D148" s="30" t="s">
        <v>4</v>
      </c>
      <c r="E148" s="48">
        <v>350</v>
      </c>
      <c r="F148" s="90" t="s">
        <v>229</v>
      </c>
      <c r="G148" s="90"/>
      <c r="H148" s="83"/>
      <c r="I148" s="83"/>
      <c r="J148" s="84"/>
      <c r="K148" s="24" t="s">
        <v>48</v>
      </c>
      <c r="L148" s="65">
        <v>500</v>
      </c>
      <c r="M148" s="10"/>
      <c r="N148" s="6">
        <f t="shared" si="0"/>
        <v>0</v>
      </c>
      <c r="O148" s="88"/>
    </row>
    <row r="149" spans="1:17" ht="26" customHeight="1" thickBot="1" x14ac:dyDescent="0.4">
      <c r="A149" s="9">
        <v>110</v>
      </c>
      <c r="B149" s="70" t="s">
        <v>225</v>
      </c>
      <c r="C149" s="64" t="s">
        <v>4</v>
      </c>
      <c r="D149" s="30" t="s">
        <v>4</v>
      </c>
      <c r="E149" s="71">
        <v>400</v>
      </c>
      <c r="F149" s="91" t="s">
        <v>229</v>
      </c>
      <c r="G149" s="91"/>
      <c r="H149" s="83"/>
      <c r="I149" s="83"/>
      <c r="J149" s="84"/>
      <c r="K149" s="31" t="s">
        <v>48</v>
      </c>
      <c r="L149" s="72">
        <v>500</v>
      </c>
      <c r="M149" s="10"/>
      <c r="N149" s="11">
        <f t="shared" si="0"/>
        <v>0</v>
      </c>
      <c r="O149" s="88"/>
    </row>
    <row r="150" spans="1:17" ht="18.75" customHeight="1" x14ac:dyDescent="0.35">
      <c r="A150" s="133" t="s">
        <v>1</v>
      </c>
      <c r="B150" s="134"/>
      <c r="C150" s="13"/>
      <c r="D150" s="13"/>
      <c r="E150" s="131" t="s">
        <v>241</v>
      </c>
      <c r="F150" s="131"/>
      <c r="G150" s="131"/>
      <c r="H150" s="131"/>
      <c r="I150" s="131"/>
      <c r="J150" s="131"/>
      <c r="K150" s="131"/>
      <c r="L150" s="131"/>
      <c r="M150" s="131"/>
      <c r="N150" s="73">
        <f>ROUND(SUM(N8:N16,N21:N25,N30:N35,N40:N47,N52:N54,N59:N68,N73:N102,N107:N115,N120:N149),2)</f>
        <v>0</v>
      </c>
      <c r="O150" s="3"/>
      <c r="P150" s="3"/>
      <c r="Q150" s="3"/>
    </row>
    <row r="151" spans="1:17" ht="15" customHeight="1" x14ac:dyDescent="0.35">
      <c r="A151" s="96" t="s">
        <v>2</v>
      </c>
      <c r="B151" s="109"/>
      <c r="C151" s="14"/>
      <c r="D151" s="14"/>
      <c r="E151" s="135" t="s">
        <v>242</v>
      </c>
      <c r="F151" s="136"/>
      <c r="G151" s="136"/>
      <c r="H151" s="136"/>
      <c r="I151" s="136"/>
      <c r="J151" s="136"/>
      <c r="K151" s="136"/>
      <c r="L151" s="136"/>
      <c r="M151" s="137"/>
      <c r="N151" s="74">
        <f>ROUND(N150*0.21,2)</f>
        <v>0</v>
      </c>
    </row>
    <row r="152" spans="1:17" ht="19.5" customHeight="1" thickBot="1" x14ac:dyDescent="0.4">
      <c r="A152" s="97" t="s">
        <v>3</v>
      </c>
      <c r="B152" s="110"/>
      <c r="C152" s="12"/>
      <c r="D152" s="12"/>
      <c r="E152" s="132" t="s">
        <v>243</v>
      </c>
      <c r="F152" s="132"/>
      <c r="G152" s="132"/>
      <c r="H152" s="132"/>
      <c r="I152" s="132"/>
      <c r="J152" s="132"/>
      <c r="K152" s="132"/>
      <c r="L152" s="132"/>
      <c r="M152" s="132"/>
      <c r="N152" s="75">
        <f>ROUND(N150+N151,2)</f>
        <v>0</v>
      </c>
    </row>
    <row r="153" spans="1:1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7" ht="19.5" customHeight="1" x14ac:dyDescent="0.35">
      <c r="A154" s="124" t="s">
        <v>165</v>
      </c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</sheetData>
  <sheetProtection algorithmName="SHA-512" hashValue="QdP/YsODvUZw+tqpHyf4y2fBUkf5GFluKPyd0IcXQZwRv5bT2ihIcDE9U1uJKe0r7vebFW1kO+sIEGRTpgXuOQ==" saltValue="MW4tA5OLlcdTDrQbhkc1CA==" spinCount="100000" sheet="1" selectLockedCells="1"/>
  <mergeCells count="231">
    <mergeCell ref="A1:M1"/>
    <mergeCell ref="A2:M2"/>
    <mergeCell ref="L4:L7"/>
    <mergeCell ref="M4:M7"/>
    <mergeCell ref="N4:N7"/>
    <mergeCell ref="A5:A7"/>
    <mergeCell ref="F5:F7"/>
    <mergeCell ref="G5:G7"/>
    <mergeCell ref="H5:J5"/>
    <mergeCell ref="H6:H7"/>
    <mergeCell ref="I6:I7"/>
    <mergeCell ref="K5:K7"/>
    <mergeCell ref="A4:K4"/>
    <mergeCell ref="C6:D6"/>
    <mergeCell ref="C5:E5"/>
    <mergeCell ref="J6:J7"/>
    <mergeCell ref="A17:K17"/>
    <mergeCell ref="L17:L20"/>
    <mergeCell ref="M17:M20"/>
    <mergeCell ref="N17:N20"/>
    <mergeCell ref="A18:A20"/>
    <mergeCell ref="C18:E18"/>
    <mergeCell ref="F18:F20"/>
    <mergeCell ref="G18:G20"/>
    <mergeCell ref="H18:J18"/>
    <mergeCell ref="K18:K20"/>
    <mergeCell ref="C19:D19"/>
    <mergeCell ref="H19:H20"/>
    <mergeCell ref="I19:I20"/>
    <mergeCell ref="J19:J20"/>
    <mergeCell ref="D28:D29"/>
    <mergeCell ref="E28:E29"/>
    <mergeCell ref="A36:K36"/>
    <mergeCell ref="L36:L39"/>
    <mergeCell ref="M36:M39"/>
    <mergeCell ref="A26:K26"/>
    <mergeCell ref="L26:L29"/>
    <mergeCell ref="M26:M29"/>
    <mergeCell ref="N26:N29"/>
    <mergeCell ref="A27:A29"/>
    <mergeCell ref="C27:E27"/>
    <mergeCell ref="F27:F29"/>
    <mergeCell ref="G27:G29"/>
    <mergeCell ref="H27:J27"/>
    <mergeCell ref="K27:K29"/>
    <mergeCell ref="H28:H29"/>
    <mergeCell ref="I28:I29"/>
    <mergeCell ref="J28:J29"/>
    <mergeCell ref="B27:B29"/>
    <mergeCell ref="C28:C29"/>
    <mergeCell ref="N36:N39"/>
    <mergeCell ref="A37:A39"/>
    <mergeCell ref="F37:F39"/>
    <mergeCell ref="G37:G39"/>
    <mergeCell ref="H37:J37"/>
    <mergeCell ref="K37:K39"/>
    <mergeCell ref="H38:H39"/>
    <mergeCell ref="I38:I39"/>
    <mergeCell ref="J38:J39"/>
    <mergeCell ref="B37:B39"/>
    <mergeCell ref="C37:E39"/>
    <mergeCell ref="C45:E45"/>
    <mergeCell ref="C46:E46"/>
    <mergeCell ref="C47:E47"/>
    <mergeCell ref="A48:K48"/>
    <mergeCell ref="C40:E40"/>
    <mergeCell ref="C41:E41"/>
    <mergeCell ref="C42:E42"/>
    <mergeCell ref="C43:E43"/>
    <mergeCell ref="C44:E44"/>
    <mergeCell ref="D52:E52"/>
    <mergeCell ref="D53:E53"/>
    <mergeCell ref="D54:E54"/>
    <mergeCell ref="A55:K55"/>
    <mergeCell ref="L55:L58"/>
    <mergeCell ref="L48:L51"/>
    <mergeCell ref="M48:M51"/>
    <mergeCell ref="N48:N51"/>
    <mergeCell ref="A49:A51"/>
    <mergeCell ref="C49:E49"/>
    <mergeCell ref="F49:F51"/>
    <mergeCell ref="G49:G51"/>
    <mergeCell ref="H49:J49"/>
    <mergeCell ref="K49:K51"/>
    <mergeCell ref="H50:H51"/>
    <mergeCell ref="I50:I51"/>
    <mergeCell ref="J50:J51"/>
    <mergeCell ref="B49:B51"/>
    <mergeCell ref="C50:C51"/>
    <mergeCell ref="D50:E51"/>
    <mergeCell ref="M55:M58"/>
    <mergeCell ref="N55:N58"/>
    <mergeCell ref="A56:A58"/>
    <mergeCell ref="B56:B58"/>
    <mergeCell ref="F56:F58"/>
    <mergeCell ref="G56:G58"/>
    <mergeCell ref="H56:J56"/>
    <mergeCell ref="K56:K58"/>
    <mergeCell ref="H57:H58"/>
    <mergeCell ref="I57:I58"/>
    <mergeCell ref="J57:J58"/>
    <mergeCell ref="C56:E58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A69:K69"/>
    <mergeCell ref="L69:L72"/>
    <mergeCell ref="M69:M72"/>
    <mergeCell ref="N69:N72"/>
    <mergeCell ref="A70:A72"/>
    <mergeCell ref="B70:B72"/>
    <mergeCell ref="C70:E72"/>
    <mergeCell ref="F70:F72"/>
    <mergeCell ref="G70:G72"/>
    <mergeCell ref="H70:J70"/>
    <mergeCell ref="K70:K72"/>
    <mergeCell ref="H71:H72"/>
    <mergeCell ref="I71:I72"/>
    <mergeCell ref="J71:J72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98:E98"/>
    <mergeCell ref="C99:E99"/>
    <mergeCell ref="C100:E100"/>
    <mergeCell ref="C101:E101"/>
    <mergeCell ref="C102:E102"/>
    <mergeCell ref="C93:E93"/>
    <mergeCell ref="C94:E94"/>
    <mergeCell ref="C95:E95"/>
    <mergeCell ref="C96:E96"/>
    <mergeCell ref="C97:E97"/>
    <mergeCell ref="I105:I106"/>
    <mergeCell ref="J105:J106"/>
    <mergeCell ref="C104:E106"/>
    <mergeCell ref="C107:E107"/>
    <mergeCell ref="C108:E108"/>
    <mergeCell ref="A154:N154"/>
    <mergeCell ref="A103:K103"/>
    <mergeCell ref="L103:L106"/>
    <mergeCell ref="M103:M106"/>
    <mergeCell ref="N103:N106"/>
    <mergeCell ref="A104:A106"/>
    <mergeCell ref="B104:B106"/>
    <mergeCell ref="F104:F106"/>
    <mergeCell ref="G104:G106"/>
    <mergeCell ref="H104:J104"/>
    <mergeCell ref="K104:K106"/>
    <mergeCell ref="H105:H106"/>
    <mergeCell ref="A152:B152"/>
    <mergeCell ref="E150:M150"/>
    <mergeCell ref="E152:M152"/>
    <mergeCell ref="A150:B150"/>
    <mergeCell ref="A151:B151"/>
    <mergeCell ref="E151:M151"/>
    <mergeCell ref="C114:E114"/>
    <mergeCell ref="C115:E115"/>
    <mergeCell ref="A116:K116"/>
    <mergeCell ref="L116:L119"/>
    <mergeCell ref="M116:M119"/>
    <mergeCell ref="E117:E119"/>
    <mergeCell ref="F117:G119"/>
    <mergeCell ref="C109:E109"/>
    <mergeCell ref="C110:E110"/>
    <mergeCell ref="C111:E111"/>
    <mergeCell ref="C112:E112"/>
    <mergeCell ref="C113:E113"/>
    <mergeCell ref="N116:N119"/>
    <mergeCell ref="A117:A119"/>
    <mergeCell ref="B117:B119"/>
    <mergeCell ref="H117:J117"/>
    <mergeCell ref="K117:K119"/>
    <mergeCell ref="H118:H119"/>
    <mergeCell ref="I118:I119"/>
    <mergeCell ref="J118:J119"/>
    <mergeCell ref="C117:C119"/>
    <mergeCell ref="D117:D119"/>
    <mergeCell ref="F125:G125"/>
    <mergeCell ref="F126:G126"/>
    <mergeCell ref="F127:G127"/>
    <mergeCell ref="F128:G128"/>
    <mergeCell ref="F129:G129"/>
    <mergeCell ref="F120:G120"/>
    <mergeCell ref="F121:G121"/>
    <mergeCell ref="F122:G122"/>
    <mergeCell ref="F123:G123"/>
    <mergeCell ref="F124:G124"/>
    <mergeCell ref="F135:G135"/>
    <mergeCell ref="F136:G136"/>
    <mergeCell ref="F137:G137"/>
    <mergeCell ref="F138:G138"/>
    <mergeCell ref="F139:G139"/>
    <mergeCell ref="F130:G130"/>
    <mergeCell ref="F131:G131"/>
    <mergeCell ref="F132:G132"/>
    <mergeCell ref="F133:G133"/>
    <mergeCell ref="F134:G134"/>
    <mergeCell ref="F145:G145"/>
    <mergeCell ref="F146:G146"/>
    <mergeCell ref="F147:G147"/>
    <mergeCell ref="F148:G148"/>
    <mergeCell ref="F149:G149"/>
    <mergeCell ref="F140:G140"/>
    <mergeCell ref="F141:G141"/>
    <mergeCell ref="F142:G142"/>
    <mergeCell ref="F143:G143"/>
    <mergeCell ref="F144:G144"/>
  </mergeCells>
  <dataValidations count="1">
    <dataValidation type="decimal" operator="greaterThanOrEqual" allowBlank="1" showInputMessage="1" showErrorMessage="1" errorTitle="SKAIČIAI" error="GALIMA ĮRAŠYTI TIK SKAIČIUS!!!" sqref="M8:M16 M21:M25 M30:M35 M40:M47 M52:M54 M59:M68 M73:M102 M107:M115 M120:M149" xr:uid="{00000000-0002-0000-0000-000000000000}">
      <formula1>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Jurgita Barkovskienė</cp:lastModifiedBy>
  <cp:lastPrinted>2025-09-23T09:33:31Z</cp:lastPrinted>
  <dcterms:created xsi:type="dcterms:W3CDTF">2014-04-16T05:37:01Z</dcterms:created>
  <dcterms:modified xsi:type="dcterms:W3CDTF">2025-09-23T10:33:09Z</dcterms:modified>
</cp:coreProperties>
</file>