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jokimciene\Desktop\Aurelijos pirkimai\Siuvimo aparatai ir priemonės koloproktologijai\"/>
    </mc:Choice>
  </mc:AlternateContent>
  <xr:revisionPtr revIDLastSave="0" documentId="13_ncr:1_{74A9F30A-DCA0-4E30-B11B-A179CB509276}" xr6:coauthVersionLast="47" xr6:coauthVersionMax="47" xr10:uidLastSave="{00000000-0000-0000-0000-000000000000}"/>
  <bookViews>
    <workbookView xWindow="6960" yWindow="8400" windowWidth="15660" windowHeight="13050" xr2:uid="{D0D03E67-614F-41C2-957F-C2208B7BE6A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3" i="1" l="1"/>
  <c r="I145" i="1" s="1"/>
  <c r="I146" i="1" s="1"/>
  <c r="I147" i="1" s="1"/>
  <c r="I85" i="1" l="1"/>
  <c r="I81" i="1"/>
  <c r="I88" i="1" l="1"/>
  <c r="I89" i="1" s="1"/>
  <c r="I90" i="1" s="1"/>
  <c r="I93" i="1"/>
  <c r="I98" i="1" s="1"/>
  <c r="I99" i="1" s="1"/>
  <c r="I100" i="1" s="1"/>
  <c r="I52" i="1" l="1"/>
  <c r="I51" i="1"/>
  <c r="I40" i="1"/>
  <c r="I53" i="1" l="1"/>
  <c r="I54" i="1" s="1"/>
  <c r="I55" i="1" s="1"/>
  <c r="I67" i="1"/>
  <c r="I58" i="1"/>
  <c r="I107" i="1"/>
  <c r="I103" i="1"/>
  <c r="I76" i="1" l="1"/>
  <c r="I77" i="1" s="1"/>
  <c r="I78" i="1" s="1"/>
  <c r="I113" i="1"/>
  <c r="I114" i="1" l="1"/>
  <c r="I115" i="1" s="1"/>
</calcChain>
</file>

<file path=xl/sharedStrings.xml><?xml version="1.0" encoding="utf-8"?>
<sst xmlns="http://schemas.openxmlformats.org/spreadsheetml/2006/main" count="208" uniqueCount="160">
  <si>
    <t>3.</t>
  </si>
  <si>
    <t>2.</t>
  </si>
  <si>
    <t>1.</t>
  </si>
  <si>
    <t>Perduodama veikla (apibūdinimas, vertė EUR)</t>
  </si>
  <si>
    <t>Subtiekėjo kodas</t>
  </si>
  <si>
    <t>Subtiekėjo pavadinimas</t>
  </si>
  <si>
    <t>Eil. Nr.</t>
  </si>
  <si>
    <t>Numatomi pasitekti subtiekėjai (jei numatoma):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</si>
  <si>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</si>
  <si>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Tiekėjas privalo nurodyti, ar jo pasiūlyme yra konfidencialios informacijos, ir kuri pasiūlyme nurodyta informacija yra konfidenciali. Visas tiekėjo pasiūlymas negali būti laikomas konfidencialia informacija.</t>
  </si>
  <si>
    <t>Konfidencialios informacijos pagrindimas</t>
  </si>
  <si>
    <t>Dokumentas yra konfidencialus?
Taip / Ne</t>
  </si>
  <si>
    <t>Lapų skaičius</t>
  </si>
  <si>
    <t>Dokumento pavadinimas</t>
  </si>
  <si>
    <t>Pasiūlymo priedai ir konfidenciali informacija:</t>
  </si>
  <si>
    <t xml:space="preserve">*Tais atvejais, kai pagal galiojančius teisės aktus tiekėjui nereikia mokėti  PVM, tiekėjas privalo su pasiūlymu pateikti laisvos formos raštą dėl PVM netaikymo pagrindo. </t>
  </si>
  <si>
    <t>Į pasiūlymo kainą įeina visos išlaidos ir visi mokesčiai, susiję su prekių tiekimu.</t>
  </si>
  <si>
    <t>Pirkimo dalies pasiūlymo kaina, Eur su PVM*</t>
  </si>
  <si>
    <t>PVM  suma (EUR)</t>
  </si>
  <si>
    <t>Pirkimo dalies pasiūlymo kaina, Eur be PVM:</t>
  </si>
  <si>
    <t>6.</t>
  </si>
  <si>
    <t>Iš viso (su PVM):</t>
  </si>
  <si>
    <t>Iš viso (be PVM):</t>
  </si>
  <si>
    <t>Suma Eur, be PVM</t>
  </si>
  <si>
    <t>1 vnt. vertė EUR be PVM</t>
  </si>
  <si>
    <t>Kiekis</t>
  </si>
  <si>
    <t>REF kodas</t>
  </si>
  <si>
    <t>Gamintojas, šalis</t>
  </si>
  <si>
    <t>Eil.Nr.</t>
  </si>
  <si>
    <t>5%</t>
  </si>
  <si>
    <t>vnt.</t>
  </si>
  <si>
    <t>Antgalis HAL-RAR procedūrai atlikti</t>
  </si>
  <si>
    <t>5.</t>
  </si>
  <si>
    <t>4.</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</si>
  <si>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</si>
  <si>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</si>
  <si>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Suma Eur,  be PVM</t>
  </si>
  <si>
    <t>PVM tarifas (%)</t>
  </si>
  <si>
    <t>Vieneto įkainis EUR, be PVM</t>
  </si>
  <si>
    <t>Mato vnt.</t>
  </si>
  <si>
    <t>Techniniai reikalavimai</t>
  </si>
  <si>
    <t>Prekės pavadinimas</t>
  </si>
  <si>
    <t>P.D. Nr.</t>
  </si>
  <si>
    <t xml:space="preserve">2. Bendrieji reikalavimai: </t>
  </si>
  <si>
    <t>1.4. Jeigu kvalifikacija dėl teisės verstis atitinkama veikla nebuvo tikrinama arba tikrinama ne visa apimtimi, įsipareigojame perkančiajai organizacijai, kad pirkimo sutartį vykdys tik tokią teisę turintys asmenys.</t>
  </si>
  <si>
    <t>1.3. Į pasiūlymo kainą yra įskaityti visi mokesčiai ir visos tiekėjo išlaidos, reikalingos tinkamam pirkimo sutarties įvykdymui.</t>
  </si>
  <si>
    <t>1.2. Pasiūlymas galioja tiek, kiek nustatyta pirkimo dokumentuose.</t>
  </si>
  <si>
    <t>1.1. Šiuo pasiūlymu pažymime, kad sutinkame su visomis pirkimo dokumentų sąlygomis, įskaitant pirkimo sutarties reikalavimus.</t>
  </si>
  <si>
    <t>1. Tiekėjo patvirtinimai:</t>
  </si>
  <si>
    <t>Vardas, pavardė, pareigos</t>
  </si>
  <si>
    <t>Pildoma, jei tiekėjas, kuris yra juridinis asmuo, turi kolegialų valdymo organą ar priežiūros organo narį (-ius) (VPĮ 46 str. 2d. 2p.):</t>
  </si>
  <si>
    <t>Asmens atsakingo už pasiūlymą el. pašto adresas:</t>
  </si>
  <si>
    <t>Asmens atsakingo už pasiūlymą telefono numeris:</t>
  </si>
  <si>
    <t>Asmens atsakingo už pasiūlymą pareigos, vardas, pavardė:</t>
  </si>
  <si>
    <t>Tiekėjo adresas:</t>
  </si>
  <si>
    <t>Tiekėjo kodas:</t>
  </si>
  <si>
    <t>Tiekėjo pavadinimas / ūkio subjektų grupės nariai:</t>
  </si>
  <si>
    <t>TECHNINĖ SPECIFIKACIJA IR PASIŪLYMO KAINA</t>
  </si>
  <si>
    <t>Pirkimo sąlygų priedas Nr.1</t>
  </si>
  <si>
    <t xml:space="preserve">Pilkai pažymėtas lentelės sritis pildo tiekėjas </t>
  </si>
  <si>
    <t>3. Specialieji perkančiosios organizacijos reikalavimai:</t>
  </si>
  <si>
    <t>4. Perkančiosios organizacijos reikalaujami prekių techniniai parametrai bei tiekėjo siūlomos prekės ir kainos:</t>
  </si>
  <si>
    <t>Su prekėmis panaudai teikiama įranga:</t>
  </si>
  <si>
    <t>7.</t>
  </si>
  <si>
    <t>8.</t>
  </si>
  <si>
    <t>4. Vienkartinio naudojimo, supakuota po 1 vnt. steriliame įpakavime</t>
  </si>
  <si>
    <t>1. Antgalis skirtas hemorojaus gydymui minimaliai invaziniu būdu. Hemorojaus mazgus maitinančių arterijų ligavimas ir rektoanalinės srities gleivinės atstatymas</t>
  </si>
  <si>
    <t>2. Antgalis su asimetrine anga, pritaikyta laipsniškam gleivinės siuvimui</t>
  </si>
  <si>
    <t>3. Su integruotu davikliu viršutinėje dalyje, kurio pagalba elektrinis signalas paverčiamas ultragarsiniu</t>
  </si>
  <si>
    <t>Kartu su HAL - RAR antgaliu turi būti pateikta bevielė Dopler ultragarsinė sistema su Bluetooth įranga panaudai 1 vnt. (t.y. visi reikalingi instrumentai su priedais kurie būtini HAL - RAR antgalio aparato naudojimui pagal gamintojo numatytą paskirtį), nurodant konkrečių panaudai duodamų instrumentų REF kodus ir rinkinio sudėtį su kainomis. Ši informacija turi būti pateikta užpildant lentelę "Siūlomų panaudai instrumentų sąrašas". Kartu su panaudai pateikta beviele ultragarsine sistema pateikiama dokumentacija originalo ir lietuvių kalbomis: prekių naudojimo instrukcijos bei valymo, dezinfekcijos/sterilizavimo instrukcijos.</t>
  </si>
  <si>
    <t>Maksimalus kiekis 12 mėn.</t>
  </si>
  <si>
    <t>Antgalis</t>
  </si>
  <si>
    <t>1. Sterilus</t>
  </si>
  <si>
    <t>3. Su apvalia 5/8 lenktumo adata</t>
  </si>
  <si>
    <t xml:space="preserve">5. Siūlas absorbuojamas, pintas, siūlo storis 2/0 </t>
  </si>
  <si>
    <t>2. Siūlo medžiaga: poliglikiolio rūgštis</t>
  </si>
  <si>
    <t>Chirurginis siūlas</t>
  </si>
  <si>
    <r>
      <t xml:space="preserve">2.1. </t>
    </r>
    <r>
      <rPr>
        <b/>
        <u/>
        <sz val="11"/>
        <rFont val="Times New Roman"/>
        <family val="1"/>
        <charset val="186"/>
      </rPr>
      <t xml:space="preserve">Kartu su pasiūlymu </t>
    </r>
    <r>
      <rPr>
        <sz val="11"/>
        <rFont val="Times New Roman"/>
        <family val="1"/>
        <charset val="186"/>
      </rPr>
      <t>turi būti pateikiama pasiūlymo technines charakteristikas pagrindžianti gamintojo techninė dokumentacija (katalogai, prekės aprašymas, naudojimo instrukcija ir pan.). Techninėje dokumentacijoje būtina pažymėti pozicijos numerį prie reikalaujamų parametrų reikšmės.</t>
    </r>
  </si>
  <si>
    <t>2.2 Tiekėjas privalo siūlyti tik gamintojo originalioje techninėje dokumentacijoje nurodytas prekes. Tiekėjo pasiūlymai su gamintojo įsipareigojimu pagaminti priemones pagal poreikį bus atmetami kaip neatitinkantys pirkimo dokumentuose nustatytų reikalavimų.</t>
  </si>
  <si>
    <t>2.3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t>
  </si>
  <si>
    <t xml:space="preserve">2.8. Laikoma, kad pasiūlymas teikiamas toms pirkimo dalims, kurioms yra nurodyti prekių įkainiai. </t>
  </si>
  <si>
    <t>2.9. Pasiūlymų vertinimas atliekamas vertinant pateiktus techninius dokumentus bei prekių pavyzdžius (jeigu jų paprašoma).</t>
  </si>
  <si>
    <r>
      <t xml:space="preserve">2.4 Visos prekės ir </t>
    </r>
    <r>
      <rPr>
        <b/>
        <sz val="11"/>
        <rFont val="Times New Roman"/>
        <family val="1"/>
        <charset val="186"/>
      </rPr>
      <t>panaudai</t>
    </r>
    <r>
      <rPr>
        <sz val="11"/>
        <rFont val="Times New Roman"/>
        <family val="1"/>
        <charset val="186"/>
      </rPr>
      <t xml:space="preserve"> suteikta įranga turi būti pažymėtos atitikties ženklu "CE" ir atitikti Europos parlamento ir Tarybos Reglamento (ES) 2017/745 dėl medicinos priemonių reikalavimus. </t>
    </r>
    <r>
      <rPr>
        <b/>
        <u/>
        <sz val="11"/>
        <rFont val="Times New Roman"/>
        <family val="1"/>
        <charset val="186"/>
      </rPr>
      <t>Kartu su pasiūlymu</t>
    </r>
    <r>
      <rPr>
        <sz val="11"/>
        <rFont val="Times New Roman"/>
        <family val="1"/>
        <charset val="186"/>
      </rPr>
      <t xml:space="preserve"> tiekėjas turi pateikti tai įrodančius sertifikatus arba lygiaverčius dokumentus.</t>
    </r>
  </si>
  <si>
    <t>Cirkuliarūs siuvimo aparatai</t>
  </si>
  <si>
    <t>Vienkartinis cirkuliarinis siuvimo aparatas 28mm</t>
  </si>
  <si>
    <t>Vienkartinis cirkuliarinis siuvimo aparatas 31mm</t>
  </si>
  <si>
    <t>1. Vienkartinis, sterilus</t>
  </si>
  <si>
    <t>2. Trys eilės skirtingo aukščio kabučių: 4 mm, 4,5 mm ir 5 mm (±0,1 mm)</t>
  </si>
  <si>
    <t>3. Kasetės paviršius laiptuotas</t>
  </si>
  <si>
    <t>4. Titaninės kabutės pagamintos iš stačiakampio formos vielos</t>
  </si>
  <si>
    <t>5. Kabutės po suspaudimo tikslios B formos</t>
  </si>
  <si>
    <t>6. Instrumento darbinės dalies ilgis ne mažiau 22 cm</t>
  </si>
  <si>
    <r>
      <rPr>
        <b/>
        <sz val="11"/>
        <rFont val="Times New Roman"/>
        <family val="1"/>
        <charset val="186"/>
      </rPr>
      <t>2.7. Sterilių prekių galiojimo terminas turi būti ne trumpesnis kaip 24 mėn. nuo prekių pristatymo perkančiajai organizacijai dienos.</t>
    </r>
    <r>
      <rPr>
        <sz val="11"/>
        <rFont val="Times New Roman"/>
        <family val="1"/>
        <charset val="186"/>
      </rPr>
      <t xml:space="preserve"> Ant sterilių pakuočių turi būti matoma informacija, kaip reikalaujama  Europos parlamento ir Tarybos Reglamente (ES) 2017/745 dėl medicinos priemonių (viena iš jų pagaminimo metai ir mėnuo; sterilizavimo data; aiški nuoroda į laiko terminą ar iki kada priemonė gali būti naudojama saugiai.). </t>
    </r>
  </si>
  <si>
    <t>*Vieneto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</si>
  <si>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r>
      <t xml:space="preserve">2.5 Perkančiajai organizacijai paprašius, tiekėjas neatlygintinai turi pristatyti siūlomų prekių ir panaudai teikiamos įrangos pavyzdžius įvertinimui ne vėliau kaip </t>
    </r>
    <r>
      <rPr>
        <b/>
        <sz val="11"/>
        <rFont val="Times New Roman"/>
        <family val="1"/>
        <charset val="186"/>
      </rPr>
      <t xml:space="preserve">per 10 darbo dienų </t>
    </r>
    <r>
      <rPr>
        <sz val="11"/>
        <rFont val="Times New Roman"/>
        <family val="1"/>
        <charset val="186"/>
      </rPr>
      <t xml:space="preserve">nuo prašymo pateikimo dienos. Laiku nepateikus pavyzdžių, pasiūlymas bus atmetamas kaip neatitinkantis pirkimo dokumentuose nustatytų reikalavimų. Esant būtinybei, perkančioji organizacija, siekdama įsitikinti siūlomų prekių atitiktimi keliamiems reikalavimams, pasilieka teisę prekių pavyzdžius įvertinti realiomis operacijos sąlygomis. </t>
    </r>
  </si>
  <si>
    <r>
      <t>4. Siūlo ilgis 750</t>
    </r>
    <r>
      <rPr>
        <sz val="11"/>
        <rFont val="Calibri"/>
        <family val="2"/>
        <charset val="186"/>
      </rPr>
      <t>±</t>
    </r>
    <r>
      <rPr>
        <sz val="11"/>
        <rFont val="Times New Roman"/>
        <family val="1"/>
        <charset val="186"/>
      </rPr>
      <t>50 mm</t>
    </r>
  </si>
  <si>
    <t>2025 - 00 - 00</t>
  </si>
  <si>
    <t xml:space="preserve">Laparoskopinis titaninis linijinis lankstus pjovėjas </t>
  </si>
  <si>
    <t>Aparatas</t>
  </si>
  <si>
    <t>1. Lankstus (natūrali artikuliacija) 45° į abi puses. Po 3 padėtis (15°, 30°, 45°) į abi puses</t>
  </si>
  <si>
    <t>vnt</t>
  </si>
  <si>
    <t>2. Turi peilio indikatorių rodantį, kurioje vietoje yra peilis operacijos metu</t>
  </si>
  <si>
    <t>3.  Siūlės ilgis 60mm, audinių pjūvio ilgis 57 mm. 6 eilės kabučių</t>
  </si>
  <si>
    <r>
      <t>4. Aparato ilgis 340</t>
    </r>
    <r>
      <rPr>
        <sz val="11"/>
        <color theme="1"/>
        <rFont val="Calibri"/>
        <family val="2"/>
        <charset val="186"/>
      </rPr>
      <t>±</t>
    </r>
    <r>
      <rPr>
        <sz val="9.9"/>
        <color theme="1"/>
        <rFont val="Times New Roman"/>
        <family val="1"/>
        <charset val="186"/>
      </rPr>
      <t>10</t>
    </r>
    <r>
      <rPr>
        <sz val="11"/>
        <color theme="1"/>
        <rFont val="Times New Roman"/>
        <family val="1"/>
        <charset val="186"/>
      </rPr>
      <t xml:space="preserve"> mm. Rotuojamas 360° ir daugiau</t>
    </r>
  </si>
  <si>
    <t>5. Peilis integruotas į aparatą arba į kasetę.</t>
  </si>
  <si>
    <t xml:space="preserve">6. Aparatai tinka trokarui iki 12 mm skersmens </t>
  </si>
  <si>
    <t>7. Skirtas 12 šūvių, užtaisomas 5 skirtingomis kasetėmis ( balta, mėlyna, auksinė, žalia, juoda)</t>
  </si>
  <si>
    <t>8. Sterilus, vienkartinio naudojimo</t>
  </si>
  <si>
    <t>Siuvimo aparato kasetė</t>
  </si>
  <si>
    <t>1. Kasetė suderinama su titaniniu linijinui lanksčiu pjovėju</t>
  </si>
  <si>
    <t>2. Kabutės viena kojelės viršūnėlė yra lenktą į vidų, užtikrina taisyklingą B formos kabučių formavimąsi</t>
  </si>
  <si>
    <t>3. Kasetėje 88 kabutės, kasetės ilgis 60 mm</t>
  </si>
  <si>
    <r>
      <t>4. B</t>
    </r>
    <r>
      <rPr>
        <sz val="11"/>
        <color rgb="FF000000"/>
        <rFont val="Times New Roman"/>
        <family val="1"/>
        <charset val="186"/>
      </rPr>
      <t>altos spalvos kasetė, atviros kabutės aukštis 2,6</t>
    </r>
    <r>
      <rPr>
        <sz val="11"/>
        <color rgb="FF000000"/>
        <rFont val="Calibri"/>
        <family val="2"/>
        <charset val="186"/>
      </rPr>
      <t>±</t>
    </r>
    <r>
      <rPr>
        <sz val="9.9"/>
        <color rgb="FF000000"/>
        <rFont val="Times New Roman"/>
        <family val="1"/>
        <charset val="186"/>
      </rPr>
      <t>0,1</t>
    </r>
    <r>
      <rPr>
        <sz val="11"/>
        <color rgb="FF000000"/>
        <rFont val="Times New Roman"/>
        <family val="1"/>
        <charset val="186"/>
      </rPr>
      <t xml:space="preserve"> mm, uždarytos kabutės aukštis 1,0 mm, tinkamos kraujagyslėms</t>
    </r>
  </si>
  <si>
    <r>
      <t>5. Mėlynos spalvos kasetė, atviros kabutės aukštis 3,6</t>
    </r>
    <r>
      <rPr>
        <sz val="11"/>
        <color theme="1"/>
        <rFont val="Calibri"/>
        <family val="2"/>
        <charset val="186"/>
      </rPr>
      <t>±</t>
    </r>
    <r>
      <rPr>
        <sz val="9.9"/>
        <color theme="1"/>
        <rFont val="Times New Roman"/>
        <family val="1"/>
        <charset val="186"/>
      </rPr>
      <t>0,1</t>
    </r>
    <r>
      <rPr>
        <sz val="11"/>
        <color theme="1"/>
        <rFont val="Times New Roman"/>
        <family val="1"/>
        <charset val="186"/>
      </rPr>
      <t xml:space="preserve"> mm, uždarytos kabutės aukštis 1,5 mm</t>
    </r>
  </si>
  <si>
    <t>Hemoroidinis stapleris 34</t>
  </si>
  <si>
    <t>1. Pjūvio skersmuo 24,4 mm</t>
  </si>
  <si>
    <t>2. Kabutės pagamintos iš titano lydinio medžiagos</t>
  </si>
  <si>
    <t>3. Atidarytos kabutės aukštis 4 mm, uždarytos kabutės aukštis 0,75 - 1,5 mm</t>
  </si>
  <si>
    <t>4. Kabučių skaičius 32, kabutės išdėstytos 2 eilėmis</t>
  </si>
  <si>
    <t>5. Po uždarymo susiformoja B-formos (3D) kabės</t>
  </si>
  <si>
    <t>Retraktorius koloproktologinėms operacijoms</t>
  </si>
  <si>
    <t xml:space="preserve">Retraktoriaus žiedas </t>
  </si>
  <si>
    <t>1. Pagamintas iš plastiko.</t>
  </si>
  <si>
    <t>2. Žiedo išmatavimai 141x141 ± 2 mm.</t>
  </si>
  <si>
    <t>3. Žiedas turi kampo reguliavimo galimybę</t>
  </si>
  <si>
    <t xml:space="preserve">Laikiklis naudojamas su retraktoriaus žiedu </t>
  </si>
  <si>
    <t>1. Laikiklis guminis, elastingas, laikiklio kabliukas aštrus</t>
  </si>
  <si>
    <t>2. Dydis 5 ± 0,1 mm</t>
  </si>
  <si>
    <t>3. Vienkartinio naudojimo, kiekvienas laikiklis supakuotas atskirai steriliame įpakavime</t>
  </si>
  <si>
    <t>1.1</t>
  </si>
  <si>
    <t>1.2</t>
  </si>
  <si>
    <t>2.1</t>
  </si>
  <si>
    <t>2.2</t>
  </si>
  <si>
    <t>3.1</t>
  </si>
  <si>
    <t>3.2</t>
  </si>
  <si>
    <t>5.1</t>
  </si>
  <si>
    <t>5.2</t>
  </si>
  <si>
    <t>1. Vienkartinis, sterilus, lenktas</t>
  </si>
  <si>
    <t>7. Įdiegta apsauga nuo atsitiktinio panaudojimo</t>
  </si>
  <si>
    <t>8. Darbinės dalies skersmuo: 28 - 29 mm</t>
  </si>
  <si>
    <t>9. Priekalas po iššovimo palenkiamas</t>
  </si>
  <si>
    <t>8. Darbinės dalies skersmuo: 30 - 31 mm</t>
  </si>
  <si>
    <t>1. Sandarus gelinis dangtelis</t>
  </si>
  <si>
    <t>kompl.</t>
  </si>
  <si>
    <t>2. Sukeičiami oro įpūtimo/išleidimo kraneliai 2 vnt</t>
  </si>
  <si>
    <t>3. Dangtelio fiksavimo svirtelė</t>
  </si>
  <si>
    <t>Transanalinės prieigos platformos komplektas</t>
  </si>
  <si>
    <t>4. Prieigos kanalas</t>
  </si>
  <si>
    <t>5. Siūlų tvirtinimo kilpos 2 vnt</t>
  </si>
  <si>
    <t>6. Viršutinis kanalo žiedas</t>
  </si>
  <si>
    <t>7. Apatinis kanalo žiedas</t>
  </si>
  <si>
    <t>8. Prieigos kanalo pravedėjas</t>
  </si>
  <si>
    <t>9. Trokarų kaniulės skersmuo 10 mm -3 vnt. (praleidžiančios instrumentus nuo 4.7 mm iki 10.1 mm skersmens)</t>
  </si>
  <si>
    <t>10. Trokarų obturatorius</t>
  </si>
  <si>
    <t>11. Įpūtimo stabilizavimo maišelis (ISB)</t>
  </si>
  <si>
    <t>12. Vienkartinio naudojimo, visas rinkinys supakuotas sterilioje pakuotėje</t>
  </si>
  <si>
    <t>Pirkimo pavadinimas: Siuvimo aparatai ir priemonės koloproktologijai (Nr. 9852-4)</t>
  </si>
  <si>
    <t xml:space="preserve"> Įrangos pavadinimas</t>
  </si>
  <si>
    <t>SIŪLOMOS PANAUDAI ĮRANGOS SĄRAŠAS</t>
  </si>
  <si>
    <r>
      <t>2.6. Kartu su prekėmis pateikiama dokumentacija originalo ir lietuvių kalbomis: prekių naudojimo instrukcijos, panaudai teikiamos įrangos priežiūros bei valymo, dezinfekcijos/sterilizavimo instrukcijos. Įrangos paviršius turi būti atsparus valymo ir dezinfekcijos priemonėms, t.y. j</t>
    </r>
    <r>
      <rPr>
        <u/>
        <sz val="11"/>
        <rFont val="Times New Roman"/>
        <family val="1"/>
        <charset val="186"/>
      </rPr>
      <t>eigu medicinos prietaisą ar jo komplektuojamas dalis po panaudojimo reikia dezinfekuoti, jis gali būti dezinfekuojamas rankiniu būdu, naudojant alkoholio ar ketvirtinių amonio junginių pagrindu pagamintus dezinfekantus</t>
    </r>
    <r>
      <rPr>
        <sz val="11"/>
        <rFont val="Times New Roman"/>
        <family val="1"/>
        <charset val="186"/>
      </rPr>
      <t xml:space="preserve">. Perkančiajai organizacijai paprašius, ne vėliau kaip per 5 darbo dienas nuo prašymo pateikimo dienos turi būti pravedami mokymai perkančiosios organizacijos personalui.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</si>
</sst>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sz val="10"/>
      <name val="Times New Roman"/>
      <family val="1"/>
      <charset val="186"/>
    </font>
    <font>
      <b/>
      <sz val="10"/>
      <name val="Times New Roman"/>
      <family val="1"/>
      <charset val="186"/>
    </font>
    <font>
      <sz val="11"/>
      <color rgb="FFFF0000"/>
      <name val="Times New Roman"/>
      <family val="1"/>
      <charset val="186"/>
    </font>
    <font>
      <b/>
      <sz val="11"/>
      <color rgb="FFFF0000"/>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b/>
      <i/>
      <sz val="11"/>
      <color indexed="10"/>
      <name val="Times New Roman"/>
      <family val="1"/>
      <charset val="186"/>
    </font>
    <font>
      <i/>
      <sz val="11"/>
      <name val="Times New Roman"/>
      <family val="1"/>
      <charset val="186"/>
    </font>
    <font>
      <sz val="11"/>
      <name val="Calibri"/>
      <family val="2"/>
      <charset val="186"/>
    </font>
    <font>
      <b/>
      <u/>
      <sz val="11"/>
      <name val="Times New Roman"/>
      <family val="1"/>
      <charset val="186"/>
    </font>
    <font>
      <i/>
      <sz val="11"/>
      <color theme="1"/>
      <name val="Times New Roman"/>
      <family val="1"/>
      <charset val="186"/>
    </font>
    <font>
      <sz val="11"/>
      <color theme="1"/>
      <name val="Calibri"/>
      <family val="2"/>
      <charset val="186"/>
    </font>
    <font>
      <sz val="9.9"/>
      <color theme="1"/>
      <name val="Times New Roman"/>
      <family val="1"/>
      <charset val="186"/>
    </font>
    <font>
      <sz val="11"/>
      <color rgb="FF000000"/>
      <name val="Calibri"/>
      <family val="2"/>
      <charset val="186"/>
    </font>
    <font>
      <sz val="9.9"/>
      <color rgb="FF000000"/>
      <name val="Times New Roman"/>
      <family val="1"/>
      <charset val="186"/>
    </font>
    <font>
      <sz val="12"/>
      <name val="Times New Roman"/>
      <family val="1"/>
      <charset val="186"/>
    </font>
    <font>
      <sz val="12"/>
      <color theme="1"/>
      <name val="Times New Roman"/>
      <family val="1"/>
      <charset val="186"/>
    </font>
    <font>
      <b/>
      <sz val="11"/>
      <color theme="0"/>
      <name val="Times New Roman"/>
      <family val="1"/>
      <charset val="186"/>
    </font>
    <font>
      <sz val="11"/>
      <color theme="0"/>
      <name val="Times New Roman"/>
      <family val="1"/>
      <charset val="186"/>
    </font>
    <font>
      <u/>
      <sz val="1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CFFFF"/>
      </patternFill>
    </fill>
  </fills>
  <borders count="6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0" fontId="1" fillId="0" borderId="0"/>
  </cellStyleXfs>
  <cellXfs count="311">
    <xf numFmtId="0" fontId="0" fillId="0" borderId="0" xfId="0"/>
    <xf numFmtId="0" fontId="2" fillId="0" borderId="0" xfId="0" applyFont="1"/>
    <xf numFmtId="0" fontId="2" fillId="0" borderId="0" xfId="0" applyFont="1" applyAlignment="1">
      <alignment horizontal="center"/>
    </xf>
    <xf numFmtId="0" fontId="3" fillId="0" borderId="7" xfId="0" applyFont="1" applyBorder="1" applyAlignment="1">
      <alignment horizontal="center" vertical="top"/>
    </xf>
    <xf numFmtId="0" fontId="4" fillId="0" borderId="4"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center" vertical="center"/>
    </xf>
    <xf numFmtId="0" fontId="6" fillId="0" borderId="0" xfId="0" applyFont="1"/>
    <xf numFmtId="0" fontId="6"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xf>
    <xf numFmtId="0" fontId="8" fillId="0" borderId="0" xfId="0" applyFont="1" applyAlignment="1">
      <alignment horizontal="left"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15" xfId="0" applyFont="1" applyBorder="1" applyAlignment="1">
      <alignment vertical="center" wrapText="1"/>
    </xf>
    <xf numFmtId="0" fontId="2" fillId="0" borderId="4" xfId="0" applyFont="1" applyBorder="1" applyAlignment="1">
      <alignment vertical="center" wrapText="1"/>
    </xf>
    <xf numFmtId="0" fontId="3"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vertical="center" wrapText="1"/>
    </xf>
    <xf numFmtId="0" fontId="11" fillId="0" borderId="0" xfId="0" applyFont="1" applyAlignment="1">
      <alignment vertical="center" wrapText="1"/>
    </xf>
    <xf numFmtId="0" fontId="7" fillId="0" borderId="0" xfId="0" applyFont="1" applyAlignment="1">
      <alignment horizontal="left" vertical="center" wrapText="1"/>
    </xf>
    <xf numFmtId="4" fontId="12" fillId="0" borderId="0" xfId="0" applyNumberFormat="1" applyFont="1"/>
    <xf numFmtId="4" fontId="6" fillId="0" borderId="0" xfId="0" applyNumberFormat="1" applyFont="1"/>
    <xf numFmtId="4" fontId="13" fillId="0" borderId="0" xfId="0" applyNumberFormat="1" applyFont="1" applyAlignment="1">
      <alignment horizontal="center"/>
    </xf>
    <xf numFmtId="0" fontId="12" fillId="0" borderId="0" xfId="0" applyFont="1" applyAlignment="1">
      <alignment horizontal="left" wrapText="1"/>
    </xf>
    <xf numFmtId="0" fontId="3" fillId="0" borderId="0" xfId="0" applyFont="1"/>
    <xf numFmtId="0" fontId="12" fillId="0" borderId="0" xfId="0" applyFont="1" applyAlignment="1">
      <alignment wrapText="1"/>
    </xf>
    <xf numFmtId="0" fontId="12" fillId="0" borderId="0" xfId="0" applyFont="1"/>
    <xf numFmtId="49" fontId="12" fillId="0" borderId="0" xfId="0" applyNumberFormat="1" applyFont="1" applyAlignment="1">
      <alignment horizontal="righ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3" fillId="0" borderId="0" xfId="0" applyFont="1" applyAlignment="1">
      <alignment horizontal="left" vertical="center"/>
    </xf>
    <xf numFmtId="0" fontId="6" fillId="3" borderId="0" xfId="0" applyFont="1" applyFill="1"/>
    <xf numFmtId="2" fontId="2" fillId="3" borderId="10" xfId="0" applyNumberFormat="1" applyFont="1" applyFill="1" applyBorder="1"/>
    <xf numFmtId="2" fontId="2" fillId="3" borderId="4" xfId="0" applyNumberFormat="1" applyFont="1" applyFill="1" applyBorder="1"/>
    <xf numFmtId="0" fontId="2" fillId="3" borderId="18" xfId="0" applyFont="1" applyFill="1" applyBorder="1" applyAlignment="1">
      <alignment horizontal="center" vertical="center"/>
    </xf>
    <xf numFmtId="0" fontId="2" fillId="3" borderId="14" xfId="0" applyFont="1" applyFill="1" applyBorder="1" applyAlignment="1">
      <alignment horizontal="center" vertical="center"/>
    </xf>
    <xf numFmtId="2" fontId="2" fillId="3" borderId="18" xfId="0" applyNumberFormat="1" applyFont="1" applyFill="1" applyBorder="1"/>
    <xf numFmtId="0" fontId="8" fillId="3" borderId="2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14" xfId="0" applyFont="1" applyFill="1" applyBorder="1" applyAlignment="1">
      <alignment horizontal="left" wrapText="1"/>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xf>
    <xf numFmtId="0" fontId="3" fillId="4" borderId="8" xfId="0" applyFont="1" applyFill="1" applyBorder="1" applyAlignment="1">
      <alignment horizontal="center"/>
    </xf>
    <xf numFmtId="0" fontId="2" fillId="3" borderId="4" xfId="0" applyFont="1" applyFill="1" applyBorder="1"/>
    <xf numFmtId="0" fontId="3" fillId="4" borderId="5" xfId="0" applyFont="1" applyFill="1" applyBorder="1" applyAlignment="1">
      <alignment horizontal="center"/>
    </xf>
    <xf numFmtId="0" fontId="8" fillId="0" borderId="38" xfId="0" applyFont="1" applyBorder="1" applyAlignment="1">
      <alignment horizontal="center" vertical="center"/>
    </xf>
    <xf numFmtId="0" fontId="8" fillId="3" borderId="10" xfId="0" applyFont="1" applyFill="1" applyBorder="1" applyAlignment="1">
      <alignment horizontal="center" vertical="center"/>
    </xf>
    <xf numFmtId="0" fontId="8" fillId="3" borderId="46" xfId="0" applyFont="1" applyFill="1" applyBorder="1" applyAlignment="1">
      <alignment horizontal="center" vertical="center"/>
    </xf>
    <xf numFmtId="0" fontId="6" fillId="0" borderId="4" xfId="0" applyFont="1" applyBorder="1" applyAlignment="1">
      <alignment vertical="center" wrapText="1"/>
    </xf>
    <xf numFmtId="2" fontId="2" fillId="3" borderId="4" xfId="0" applyNumberFormat="1" applyFont="1" applyFill="1" applyBorder="1" applyAlignment="1">
      <alignment horizontal="center"/>
    </xf>
    <xf numFmtId="0" fontId="2" fillId="3" borderId="21" xfId="0" applyFont="1" applyFill="1" applyBorder="1" applyAlignment="1">
      <alignment horizontal="center" vertical="center"/>
    </xf>
    <xf numFmtId="2" fontId="2" fillId="3" borderId="15" xfId="0" applyNumberFormat="1" applyFont="1" applyFill="1" applyBorder="1"/>
    <xf numFmtId="2" fontId="2" fillId="3" borderId="14" xfId="0" applyNumberFormat="1" applyFont="1" applyFill="1" applyBorder="1"/>
    <xf numFmtId="0" fontId="6" fillId="0" borderId="15" xfId="0" applyFont="1" applyBorder="1" applyAlignment="1">
      <alignment horizontal="left" vertical="center" wrapText="1"/>
    </xf>
    <xf numFmtId="0" fontId="3" fillId="0" borderId="10" xfId="0" applyFont="1" applyBorder="1" applyAlignment="1">
      <alignment wrapText="1"/>
    </xf>
    <xf numFmtId="2" fontId="2" fillId="3" borderId="46" xfId="0" applyNumberFormat="1" applyFont="1" applyFill="1" applyBorder="1"/>
    <xf numFmtId="0" fontId="4" fillId="0" borderId="52" xfId="0" applyFont="1" applyBorder="1" applyAlignment="1">
      <alignment horizontal="center" vertical="top" wrapText="1"/>
    </xf>
    <xf numFmtId="0" fontId="6" fillId="0" borderId="37" xfId="0" applyFont="1" applyBorder="1" applyAlignment="1">
      <alignment vertical="center" wrapText="1"/>
    </xf>
    <xf numFmtId="2" fontId="2" fillId="3" borderId="37" xfId="0" applyNumberFormat="1" applyFont="1" applyFill="1" applyBorder="1"/>
    <xf numFmtId="2" fontId="2" fillId="3" borderId="27" xfId="0" applyNumberFormat="1" applyFont="1" applyFill="1" applyBorder="1"/>
    <xf numFmtId="0" fontId="7" fillId="0" borderId="0" xfId="0" applyFont="1" applyAlignment="1">
      <alignment horizontal="center" vertical="center" wrapText="1" shrinkToFit="1"/>
    </xf>
    <xf numFmtId="0" fontId="7"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Border="1" applyAlignment="1">
      <alignment horizontal="center" vertical="center" wrapText="1" shrinkToFit="1"/>
    </xf>
    <xf numFmtId="0" fontId="4" fillId="0" borderId="52" xfId="0" applyFont="1" applyBorder="1" applyAlignment="1">
      <alignment horizontal="center"/>
    </xf>
    <xf numFmtId="0" fontId="2" fillId="0" borderId="22" xfId="0" applyFont="1" applyBorder="1" applyAlignment="1">
      <alignment vertical="center" wrapText="1"/>
    </xf>
    <xf numFmtId="0" fontId="2" fillId="3" borderId="15" xfId="0" applyFont="1" applyFill="1" applyBorder="1" applyAlignment="1">
      <alignment horizontal="center" vertical="center"/>
    </xf>
    <xf numFmtId="2" fontId="2" fillId="3" borderId="10" xfId="0" applyNumberFormat="1" applyFont="1" applyFill="1" applyBorder="1" applyAlignment="1">
      <alignment wrapText="1"/>
    </xf>
    <xf numFmtId="2" fontId="2" fillId="3" borderId="4" xfId="0" applyNumberFormat="1" applyFont="1" applyFill="1" applyBorder="1" applyAlignment="1">
      <alignment wrapText="1"/>
    </xf>
    <xf numFmtId="0" fontId="2" fillId="3" borderId="22" xfId="0" applyFont="1" applyFill="1" applyBorder="1" applyAlignment="1">
      <alignment horizontal="center" vertical="center"/>
    </xf>
    <xf numFmtId="0" fontId="4" fillId="0" borderId="0" xfId="0" applyFont="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left" wrapText="1"/>
    </xf>
    <xf numFmtId="0" fontId="10" fillId="0" borderId="0" xfId="0" applyFont="1" applyAlignment="1">
      <alignment horizontal="left" wrapText="1"/>
    </xf>
    <xf numFmtId="0" fontId="2" fillId="0" borderId="4" xfId="0" applyFont="1" applyBorder="1" applyAlignment="1">
      <alignment horizontal="center" vertical="center"/>
    </xf>
    <xf numFmtId="0" fontId="2" fillId="0" borderId="15" xfId="0" applyFont="1" applyBorder="1" applyAlignment="1">
      <alignment horizontal="center" vertical="center"/>
    </xf>
    <xf numFmtId="2" fontId="2" fillId="3" borderId="4" xfId="0" applyNumberFormat="1" applyFont="1" applyFill="1" applyBorder="1" applyAlignment="1">
      <alignment horizontal="center" vertical="center"/>
    </xf>
    <xf numFmtId="2" fontId="2" fillId="3" borderId="22"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2" fillId="0" borderId="0" xfId="0" applyFont="1" applyAlignment="1">
      <alignment wrapText="1"/>
    </xf>
    <xf numFmtId="0" fontId="2" fillId="0" borderId="2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0" fontId="2" fillId="0" borderId="4" xfId="0" applyFont="1" applyBorder="1" applyAlignment="1">
      <alignment horizontal="left" wrapText="1"/>
    </xf>
    <xf numFmtId="0" fontId="2" fillId="3" borderId="37" xfId="0" applyFont="1" applyFill="1" applyBorder="1" applyAlignment="1">
      <alignment horizontal="center" vertical="center"/>
    </xf>
    <xf numFmtId="0" fontId="2" fillId="3" borderId="27" xfId="0" applyFont="1" applyFill="1" applyBorder="1" applyAlignment="1">
      <alignment horizontal="center" vertical="center"/>
    </xf>
    <xf numFmtId="0" fontId="6" fillId="0" borderId="4" xfId="0" applyFont="1" applyBorder="1" applyAlignment="1">
      <alignment vertical="top" wrapText="1"/>
    </xf>
    <xf numFmtId="2" fontId="2" fillId="3" borderId="4" xfId="0" applyNumberFormat="1" applyFont="1" applyFill="1" applyBorder="1" applyAlignment="1">
      <alignment vertical="center"/>
    </xf>
    <xf numFmtId="9" fontId="2" fillId="3" borderId="4" xfId="0" applyNumberFormat="1" applyFont="1" applyFill="1" applyBorder="1" applyAlignment="1">
      <alignment horizontal="center" vertical="center"/>
    </xf>
    <xf numFmtId="4" fontId="2" fillId="3" borderId="4" xfId="0" applyNumberFormat="1" applyFont="1" applyFill="1" applyBorder="1" applyAlignment="1">
      <alignment vertical="center" wrapText="1"/>
    </xf>
    <xf numFmtId="9" fontId="2" fillId="3" borderId="15" xfId="0" applyNumberFormat="1" applyFont="1" applyFill="1" applyBorder="1" applyAlignment="1">
      <alignment horizontal="center" vertical="center"/>
    </xf>
    <xf numFmtId="4" fontId="2" fillId="3" borderId="15" xfId="0" applyNumberFormat="1" applyFont="1" applyFill="1" applyBorder="1" applyAlignment="1">
      <alignment vertical="center" wrapText="1"/>
    </xf>
    <xf numFmtId="2" fontId="2" fillId="3" borderId="15" xfId="0" applyNumberFormat="1" applyFont="1" applyFill="1" applyBorder="1" applyAlignment="1">
      <alignment vertical="center"/>
    </xf>
    <xf numFmtId="0" fontId="4" fillId="0" borderId="60" xfId="0" applyFont="1" applyBorder="1" applyAlignment="1">
      <alignment horizontal="center" vertical="center" wrapText="1"/>
    </xf>
    <xf numFmtId="0" fontId="6" fillId="0" borderId="22" xfId="0" applyFont="1" applyBorder="1" applyAlignment="1">
      <alignment vertical="center" wrapText="1"/>
    </xf>
    <xf numFmtId="2" fontId="2" fillId="3" borderId="21"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0" fontId="2" fillId="3" borderId="22" xfId="0" applyFont="1" applyFill="1" applyBorder="1" applyAlignment="1">
      <alignment vertical="center" wrapText="1"/>
    </xf>
    <xf numFmtId="0" fontId="2" fillId="3" borderId="21" xfId="0" applyFont="1" applyFill="1" applyBorder="1"/>
    <xf numFmtId="0" fontId="2" fillId="3" borderId="4" xfId="0" applyFont="1" applyFill="1" applyBorder="1" applyAlignment="1">
      <alignment vertical="center" wrapText="1"/>
    </xf>
    <xf numFmtId="0" fontId="2" fillId="3" borderId="18" xfId="0" applyFont="1" applyFill="1" applyBorder="1"/>
    <xf numFmtId="0" fontId="2" fillId="3" borderId="15" xfId="0" applyFont="1" applyFill="1" applyBorder="1" applyAlignment="1">
      <alignment vertical="center" wrapText="1"/>
    </xf>
    <xf numFmtId="0" fontId="2" fillId="3" borderId="14" xfId="0" applyFont="1" applyFill="1" applyBorder="1"/>
    <xf numFmtId="0" fontId="26" fillId="0" borderId="0" xfId="0" applyFont="1" applyAlignment="1">
      <alignment horizontal="right"/>
    </xf>
    <xf numFmtId="0" fontId="27" fillId="0" borderId="0" xfId="0" applyFont="1"/>
    <xf numFmtId="2" fontId="6" fillId="0" borderId="0" xfId="0" applyNumberFormat="1" applyFont="1"/>
    <xf numFmtId="0" fontId="4" fillId="0" borderId="13" xfId="0" applyFont="1" applyBorder="1" applyAlignment="1">
      <alignment horizontal="right"/>
    </xf>
    <xf numFmtId="0" fontId="4" fillId="0" borderId="12" xfId="0" applyFont="1" applyBorder="1" applyAlignment="1">
      <alignment horizontal="right"/>
    </xf>
    <xf numFmtId="0" fontId="4" fillId="0" borderId="11" xfId="0" applyFont="1" applyBorder="1" applyAlignment="1">
      <alignment horizontal="right"/>
    </xf>
    <xf numFmtId="0" fontId="4" fillId="0" borderId="3" xfId="0" applyFont="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47" xfId="0" applyFont="1" applyBorder="1" applyAlignment="1">
      <alignment horizontal="center" vertical="top"/>
    </xf>
    <xf numFmtId="0" fontId="4" fillId="0" borderId="48" xfId="0" applyFont="1" applyBorder="1" applyAlignment="1">
      <alignment horizontal="center" vertical="top"/>
    </xf>
    <xf numFmtId="0" fontId="4" fillId="0" borderId="49" xfId="0" applyFont="1" applyBorder="1" applyAlignment="1">
      <alignment horizontal="center" vertical="top"/>
    </xf>
    <xf numFmtId="0" fontId="5" fillId="0" borderId="35" xfId="0"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3" fillId="0" borderId="30" xfId="0" applyFont="1" applyBorder="1" applyAlignment="1">
      <alignment vertical="center" wrapText="1"/>
    </xf>
    <xf numFmtId="0" fontId="3" fillId="0" borderId="22" xfId="0" applyFont="1" applyBorder="1" applyAlignment="1">
      <alignment vertical="center" wrapText="1"/>
    </xf>
    <xf numFmtId="0" fontId="2" fillId="0" borderId="2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9" fontId="2" fillId="3" borderId="23" xfId="0" applyNumberFormat="1" applyFont="1" applyFill="1" applyBorder="1" applyAlignment="1">
      <alignment horizontal="center" vertical="center" wrapText="1"/>
    </xf>
    <xf numFmtId="0" fontId="3" fillId="0" borderId="29" xfId="0" applyFont="1" applyBorder="1" applyAlignment="1">
      <alignment vertical="center" wrapText="1"/>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5" xfId="0" applyFont="1" applyBorder="1" applyAlignment="1">
      <alignment vertical="center" wrapText="1"/>
    </xf>
    <xf numFmtId="0" fontId="4" fillId="0" borderId="61"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6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8"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2" fontId="2" fillId="3" borderId="23" xfId="0"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2" fontId="2" fillId="3" borderId="10" xfId="0" applyNumberFormat="1" applyFont="1" applyFill="1" applyBorder="1" applyAlignment="1">
      <alignment horizontal="center" vertical="center"/>
    </xf>
    <xf numFmtId="9" fontId="2" fillId="3" borderId="23" xfId="0" applyNumberFormat="1" applyFont="1" applyFill="1" applyBorder="1" applyAlignment="1">
      <alignment horizontal="center" vertical="center"/>
    </xf>
    <xf numFmtId="9" fontId="2" fillId="3" borderId="19" xfId="0" applyNumberFormat="1" applyFont="1" applyFill="1" applyBorder="1" applyAlignment="1">
      <alignment horizontal="center" vertical="center"/>
    </xf>
    <xf numFmtId="9" fontId="2" fillId="3" borderId="10" xfId="0" applyNumberFormat="1" applyFont="1" applyFill="1" applyBorder="1" applyAlignment="1">
      <alignment horizontal="center" vertical="center"/>
    </xf>
    <xf numFmtId="0" fontId="4" fillId="0" borderId="4" xfId="0" applyFont="1" applyBorder="1" applyAlignment="1">
      <alignment horizontal="right"/>
    </xf>
    <xf numFmtId="0" fontId="4" fillId="0" borderId="55" xfId="0" applyFont="1" applyBorder="1" applyAlignment="1">
      <alignment horizontal="center" vertical="center" wrapText="1"/>
    </xf>
    <xf numFmtId="0" fontId="4" fillId="0" borderId="17"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16" xfId="0" applyFont="1" applyBorder="1" applyAlignment="1">
      <alignment horizontal="center" vertical="center" wrapText="1"/>
    </xf>
    <xf numFmtId="0" fontId="2" fillId="0" borderId="37" xfId="0" applyFont="1" applyBorder="1" applyAlignment="1">
      <alignment horizontal="center" vertical="center"/>
    </xf>
    <xf numFmtId="0" fontId="2" fillId="0" borderId="16" xfId="0" applyFont="1" applyBorder="1" applyAlignment="1">
      <alignment horizontal="center" vertical="center"/>
    </xf>
    <xf numFmtId="2" fontId="2" fillId="3" borderId="37" xfId="0" applyNumberFormat="1" applyFont="1" applyFill="1" applyBorder="1" applyAlignment="1">
      <alignment horizontal="center" vertical="center"/>
    </xf>
    <xf numFmtId="2" fontId="2" fillId="3" borderId="16" xfId="0" applyNumberFormat="1" applyFont="1" applyFill="1" applyBorder="1" applyAlignment="1">
      <alignment horizontal="center" vertical="center"/>
    </xf>
    <xf numFmtId="9" fontId="2" fillId="3" borderId="37" xfId="0" applyNumberFormat="1" applyFont="1" applyFill="1" applyBorder="1" applyAlignment="1">
      <alignment horizontal="center" vertical="center"/>
    </xf>
    <xf numFmtId="9" fontId="2" fillId="3" borderId="16" xfId="0" applyNumberFormat="1" applyFont="1" applyFill="1" applyBorder="1" applyAlignment="1">
      <alignment horizontal="center" vertical="center"/>
    </xf>
    <xf numFmtId="0" fontId="4" fillId="0" borderId="47"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left"/>
    </xf>
    <xf numFmtId="0" fontId="2" fillId="0" borderId="58" xfId="0" applyFont="1" applyBorder="1" applyAlignment="1">
      <alignment vertical="center" wrapText="1"/>
    </xf>
    <xf numFmtId="0" fontId="2" fillId="0" borderId="59" xfId="0" applyFont="1" applyBorder="1" applyAlignment="1">
      <alignment vertical="center" wrapText="1"/>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6" xfId="0" applyFont="1" applyBorder="1" applyAlignment="1">
      <alignment horizontal="left" vertical="center" wrapText="1"/>
    </xf>
    <xf numFmtId="0" fontId="2" fillId="0" borderId="24" xfId="0" applyFont="1" applyBorder="1" applyAlignment="1">
      <alignment horizontal="left" vertical="center" wrapText="1"/>
    </xf>
    <xf numFmtId="0" fontId="4" fillId="0" borderId="53" xfId="0" applyFont="1" applyBorder="1" applyAlignment="1">
      <alignment horizontal="left"/>
    </xf>
    <xf numFmtId="0" fontId="4" fillId="0" borderId="54" xfId="0" applyFont="1" applyBorder="1" applyAlignment="1">
      <alignment horizontal="left"/>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2" xfId="0" applyFont="1" applyBorder="1" applyAlignment="1">
      <alignment horizontal="center" vertical="center"/>
    </xf>
    <xf numFmtId="0" fontId="2" fillId="0" borderId="4" xfId="0" applyFont="1" applyBorder="1" applyAlignment="1">
      <alignment horizontal="center" vertical="center"/>
    </xf>
    <xf numFmtId="2" fontId="2" fillId="3" borderId="22"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9" fontId="2" fillId="3" borderId="22" xfId="0" applyNumberFormat="1" applyFont="1" applyFill="1" applyBorder="1" applyAlignment="1">
      <alignment horizontal="center" vertical="center"/>
    </xf>
    <xf numFmtId="0" fontId="2" fillId="3" borderId="4" xfId="0" applyFont="1" applyFill="1" applyBorder="1" applyAlignment="1">
      <alignment horizontal="center" vertical="center"/>
    </xf>
    <xf numFmtId="4" fontId="2" fillId="3" borderId="22"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37" xfId="0" applyFont="1" applyBorder="1" applyAlignment="1">
      <alignment horizontal="center" vertical="top" wrapText="1"/>
    </xf>
    <xf numFmtId="0" fontId="2" fillId="0" borderId="19" xfId="0" applyFont="1" applyBorder="1" applyAlignment="1">
      <alignment horizontal="center" vertical="top" wrapText="1"/>
    </xf>
    <xf numFmtId="0" fontId="2" fillId="0" borderId="10" xfId="0" applyFont="1" applyBorder="1" applyAlignment="1">
      <alignment horizontal="center" vertical="top" wrapText="1"/>
    </xf>
    <xf numFmtId="0" fontId="2" fillId="0" borderId="37" xfId="0" applyFont="1" applyBorder="1" applyAlignment="1">
      <alignment horizontal="center" vertical="center" wrapText="1"/>
    </xf>
    <xf numFmtId="0" fontId="2" fillId="0" borderId="10" xfId="0" applyFont="1" applyBorder="1" applyAlignment="1">
      <alignment horizontal="center" vertical="center" wrapText="1"/>
    </xf>
    <xf numFmtId="2" fontId="2" fillId="2" borderId="37" xfId="0" applyNumberFormat="1" applyFont="1" applyFill="1" applyBorder="1" applyAlignment="1">
      <alignment horizontal="center" vertical="center"/>
    </xf>
    <xf numFmtId="2" fontId="2" fillId="2" borderId="19" xfId="0" applyNumberFormat="1" applyFont="1" applyFill="1" applyBorder="1" applyAlignment="1">
      <alignment horizontal="center" vertical="center"/>
    </xf>
    <xf numFmtId="2" fontId="2" fillId="2" borderId="10"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4" fontId="2" fillId="2" borderId="37"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49" fontId="2" fillId="3" borderId="10"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2" fillId="0" borderId="15" xfId="0" applyFont="1" applyBorder="1" applyAlignment="1">
      <alignment horizontal="center" vertical="center"/>
    </xf>
    <xf numFmtId="3" fontId="2" fillId="0" borderId="19" xfId="0" applyNumberFormat="1" applyFont="1" applyBorder="1" applyAlignment="1">
      <alignment horizontal="center" vertical="center" wrapText="1"/>
    </xf>
    <xf numFmtId="3" fontId="2" fillId="0" borderId="16"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49" fontId="2" fillId="3" borderId="19"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left" vertical="center" wrapText="1"/>
    </xf>
    <xf numFmtId="0" fontId="9" fillId="0" borderId="28" xfId="0"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right" vertical="center"/>
    </xf>
    <xf numFmtId="0" fontId="9" fillId="0" borderId="26" xfId="0" applyFont="1" applyBorder="1" applyAlignment="1">
      <alignment horizontal="right"/>
    </xf>
    <xf numFmtId="0" fontId="9" fillId="0" borderId="25" xfId="0" applyFont="1" applyBorder="1" applyAlignment="1">
      <alignment horizontal="right"/>
    </xf>
    <xf numFmtId="0" fontId="9" fillId="0" borderId="24" xfId="0" applyFont="1" applyBorder="1" applyAlignment="1">
      <alignment horizontal="right"/>
    </xf>
    <xf numFmtId="0" fontId="9" fillId="0" borderId="35" xfId="0" applyFont="1" applyBorder="1" applyAlignment="1">
      <alignment horizontal="center"/>
    </xf>
    <xf numFmtId="0" fontId="9" fillId="0" borderId="34" xfId="0" applyFont="1" applyBorder="1" applyAlignment="1">
      <alignment horizontal="center"/>
    </xf>
    <xf numFmtId="0" fontId="9" fillId="0" borderId="33" xfId="0" applyFont="1" applyBorder="1" applyAlignment="1">
      <alignment horizont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16" fillId="0" borderId="0" xfId="0" applyFont="1" applyAlignment="1">
      <alignment horizontal="right"/>
    </xf>
    <xf numFmtId="0" fontId="15" fillId="3" borderId="0" xfId="0" applyFont="1" applyFill="1" applyAlignment="1" applyProtection="1">
      <alignment horizontal="left" vertical="center" wrapText="1"/>
      <protection locked="0"/>
    </xf>
    <xf numFmtId="0" fontId="13" fillId="0" borderId="0" xfId="0" applyFont="1" applyAlignment="1">
      <alignment horizontal="center" vertical="center"/>
    </xf>
    <xf numFmtId="0" fontId="14" fillId="0" borderId="0" xfId="0" applyFont="1" applyAlignment="1">
      <alignment horizontal="left" vertical="center"/>
    </xf>
    <xf numFmtId="49" fontId="13" fillId="0" borderId="45" xfId="0" applyNumberFormat="1" applyFont="1" applyBorder="1" applyAlignment="1">
      <alignment horizontal="left" vertical="center"/>
    </xf>
    <xf numFmtId="49" fontId="13" fillId="0" borderId="44" xfId="0" applyNumberFormat="1" applyFont="1" applyBorder="1" applyAlignment="1">
      <alignment horizontal="left" vertical="center"/>
    </xf>
    <xf numFmtId="49" fontId="12" fillId="3" borderId="3" xfId="0" applyNumberFormat="1" applyFont="1" applyFill="1" applyBorder="1" applyAlignment="1">
      <alignment horizontal="right" vertical="center"/>
    </xf>
    <xf numFmtId="49" fontId="12" fillId="3" borderId="2" xfId="0" applyNumberFormat="1" applyFont="1" applyFill="1" applyBorder="1" applyAlignment="1">
      <alignment horizontal="right" vertical="center"/>
    </xf>
    <xf numFmtId="49" fontId="12" fillId="3" borderId="1" xfId="0" applyNumberFormat="1" applyFont="1" applyFill="1" applyBorder="1" applyAlignment="1">
      <alignment horizontal="right" vertical="center"/>
    </xf>
    <xf numFmtId="49" fontId="13" fillId="0" borderId="43" xfId="0" applyNumberFormat="1" applyFont="1" applyBorder="1" applyAlignment="1">
      <alignment horizontal="left" vertical="center"/>
    </xf>
    <xf numFmtId="49" fontId="13" fillId="0" borderId="42" xfId="0" applyNumberFormat="1" applyFont="1" applyBorder="1" applyAlignment="1">
      <alignment horizontal="left" vertical="center"/>
    </xf>
    <xf numFmtId="49" fontId="12" fillId="3" borderId="3"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49" fontId="13" fillId="0" borderId="3" xfId="0" applyNumberFormat="1" applyFont="1" applyBorder="1" applyAlignment="1">
      <alignment horizontal="left" vertical="center"/>
    </xf>
    <xf numFmtId="49" fontId="13" fillId="0" borderId="2" xfId="0" applyNumberFormat="1" applyFont="1" applyBorder="1" applyAlignment="1">
      <alignment horizontal="left" vertical="center"/>
    </xf>
    <xf numFmtId="49" fontId="13" fillId="0" borderId="1" xfId="0" applyNumberFormat="1" applyFont="1" applyBorder="1" applyAlignment="1">
      <alignment horizontal="left" vertical="center"/>
    </xf>
    <xf numFmtId="49" fontId="14" fillId="0" borderId="0" xfId="0" applyNumberFormat="1" applyFont="1" applyAlignment="1">
      <alignment horizontal="left" vertical="center"/>
    </xf>
    <xf numFmtId="49" fontId="13" fillId="0" borderId="41" xfId="0" applyNumberFormat="1" applyFont="1" applyBorder="1" applyAlignment="1">
      <alignment horizontal="left" vertical="center"/>
    </xf>
    <xf numFmtId="49" fontId="13" fillId="0" borderId="40" xfId="0" applyNumberFormat="1" applyFont="1" applyBorder="1" applyAlignment="1">
      <alignment horizontal="left" vertical="center"/>
    </xf>
    <xf numFmtId="49" fontId="13" fillId="0" borderId="39" xfId="0" applyNumberFormat="1" applyFont="1" applyBorder="1" applyAlignment="1">
      <alignment horizontal="left" vertical="center"/>
    </xf>
    <xf numFmtId="0" fontId="19" fillId="3" borderId="0" xfId="0" applyFont="1" applyFill="1" applyAlignment="1">
      <alignment horizontal="center"/>
    </xf>
    <xf numFmtId="0" fontId="2" fillId="3" borderId="37" xfId="0" applyFont="1" applyFill="1" applyBorder="1" applyAlignment="1">
      <alignment horizontal="center" vertical="center"/>
    </xf>
    <xf numFmtId="0" fontId="6" fillId="0" borderId="0" xfId="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horizontal="left" wrapText="1"/>
    </xf>
    <xf numFmtId="0" fontId="7" fillId="0" borderId="0" xfId="0" applyFont="1" applyAlignment="1">
      <alignment horizontal="left" vertical="center" wrapText="1"/>
    </xf>
    <xf numFmtId="49" fontId="13" fillId="0" borderId="0" xfId="0" applyNumberFormat="1" applyFont="1" applyAlignment="1">
      <alignment horizontal="left" vertical="center" wrapText="1"/>
    </xf>
    <xf numFmtId="0" fontId="13" fillId="0" borderId="0" xfId="0" applyFont="1" applyAlignment="1">
      <alignment horizontal="left" vertical="center" wrapText="1"/>
    </xf>
    <xf numFmtId="49" fontId="12" fillId="0" borderId="0" xfId="0" applyNumberFormat="1" applyFont="1" applyAlignment="1">
      <alignment horizontal="left" vertical="center" wrapText="1"/>
    </xf>
    <xf numFmtId="0" fontId="12" fillId="0" borderId="0" xfId="0" applyFont="1" applyAlignment="1">
      <alignment horizontal="left" vertical="center" wrapText="1"/>
    </xf>
    <xf numFmtId="4" fontId="2" fillId="3" borderId="37" xfId="0" applyNumberFormat="1" applyFont="1" applyFill="1" applyBorder="1" applyAlignment="1">
      <alignment horizontal="center" vertical="center" wrapText="1"/>
    </xf>
    <xf numFmtId="0" fontId="4" fillId="0" borderId="0" xfId="0" applyFont="1" applyAlignment="1">
      <alignment horizontal="center"/>
    </xf>
    <xf numFmtId="0" fontId="2" fillId="0" borderId="0" xfId="1" applyFont="1" applyAlignment="1">
      <alignment horizontal="left" vertical="center" wrapText="1"/>
    </xf>
    <xf numFmtId="0" fontId="10" fillId="0" borderId="0" xfId="1" applyFont="1" applyAlignment="1">
      <alignment horizontal="left" vertical="center" wrapText="1"/>
    </xf>
    <xf numFmtId="2" fontId="2" fillId="3" borderId="15" xfId="0" applyNumberFormat="1" applyFont="1" applyFill="1" applyBorder="1" applyAlignment="1">
      <alignment horizontal="center" vertical="center"/>
    </xf>
    <xf numFmtId="0" fontId="2" fillId="3" borderId="15" xfId="0" applyFont="1" applyFill="1" applyBorder="1" applyAlignment="1">
      <alignment horizontal="center" vertical="center"/>
    </xf>
    <xf numFmtId="4" fontId="2" fillId="3" borderId="15" xfId="0" applyNumberFormat="1" applyFont="1" applyFill="1" applyBorder="1" applyAlignment="1">
      <alignment horizontal="center" vertical="center" wrapText="1"/>
    </xf>
    <xf numFmtId="0" fontId="5" fillId="0" borderId="0" xfId="0" applyFont="1" applyAlignment="1">
      <alignment horizontal="left"/>
    </xf>
    <xf numFmtId="0" fontId="6" fillId="0" borderId="0" xfId="0" applyFont="1" applyAlignment="1">
      <alignment horizontal="center"/>
    </xf>
    <xf numFmtId="0" fontId="4" fillId="0" borderId="0" xfId="0" applyFont="1" applyAlignment="1">
      <alignment horizontal="left" vertical="center" wrapText="1"/>
    </xf>
    <xf numFmtId="0" fontId="4" fillId="0" borderId="37" xfId="0" applyFont="1" applyBorder="1" applyAlignment="1">
      <alignment horizontal="center" vertical="center" wrapText="1"/>
    </xf>
  </cellXfs>
  <cellStyles count="2">
    <cellStyle name="Normal" xfId="0" builtinId="0"/>
    <cellStyle name="Normal 2" xfId="1" xr:uid="{C968B91E-F766-4FE9-9D08-7A57B7485B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B78F-ABB1-4DCD-9955-C58B9C6269C1}">
  <sheetPr>
    <pageSetUpPr fitToPage="1"/>
  </sheetPr>
  <dimension ref="B1:L165"/>
  <sheetViews>
    <sheetView tabSelected="1" topLeftCell="A118" zoomScaleNormal="100" workbookViewId="0">
      <selection activeCell="C132" sqref="C132:K132"/>
    </sheetView>
  </sheetViews>
  <sheetFormatPr defaultColWidth="9.140625" defaultRowHeight="15" x14ac:dyDescent="0.25"/>
  <cols>
    <col min="1" max="1" width="3.140625" style="1" customWidth="1"/>
    <col min="2" max="2" width="6" style="2" customWidth="1"/>
    <col min="3" max="3" width="20.42578125" style="1" customWidth="1"/>
    <col min="4" max="4" width="49" style="1" customWidth="1"/>
    <col min="5" max="5" width="13.140625" style="1" customWidth="1"/>
    <col min="6" max="6" width="7.140625" style="1" customWidth="1"/>
    <col min="7" max="7" width="10.5703125" style="1" customWidth="1"/>
    <col min="8" max="8" width="9" style="1" customWidth="1"/>
    <col min="9" max="9" width="9.140625" style="1"/>
    <col min="10" max="10" width="26.85546875" style="1" customWidth="1"/>
    <col min="11" max="11" width="38.140625" style="1" customWidth="1"/>
    <col min="12" max="12" width="37.85546875" style="87" customWidth="1"/>
    <col min="13" max="16384" width="9.140625" style="1"/>
  </cols>
  <sheetData>
    <row r="1" spans="2:11" x14ac:dyDescent="0.25">
      <c r="B1" s="268" t="s">
        <v>58</v>
      </c>
      <c r="C1" s="268"/>
      <c r="D1" s="268"/>
      <c r="E1" s="268"/>
      <c r="F1" s="268"/>
      <c r="G1" s="268"/>
      <c r="H1" s="268"/>
      <c r="I1" s="268"/>
      <c r="J1" s="268"/>
      <c r="K1" s="268"/>
    </row>
    <row r="2" spans="2:11" ht="15" customHeight="1" x14ac:dyDescent="0.25">
      <c r="B2" s="269" t="s">
        <v>59</v>
      </c>
      <c r="C2" s="269"/>
      <c r="D2" s="269"/>
      <c r="E2" s="269"/>
      <c r="F2" s="269"/>
      <c r="G2" s="269"/>
      <c r="H2" s="269"/>
      <c r="I2" s="37"/>
      <c r="J2" s="37"/>
      <c r="K2" s="37"/>
    </row>
    <row r="3" spans="2:11" x14ac:dyDescent="0.25">
      <c r="B3" s="270" t="s">
        <v>57</v>
      </c>
      <c r="C3" s="270"/>
      <c r="D3" s="270"/>
      <c r="E3" s="270"/>
      <c r="F3" s="270"/>
      <c r="G3" s="270"/>
      <c r="H3" s="270"/>
      <c r="I3" s="270"/>
      <c r="J3" s="270"/>
      <c r="K3" s="270"/>
    </row>
    <row r="4" spans="2:11" x14ac:dyDescent="0.25">
      <c r="B4" s="289" t="s">
        <v>96</v>
      </c>
      <c r="C4" s="289"/>
      <c r="D4" s="289"/>
      <c r="E4" s="289"/>
      <c r="F4" s="289"/>
      <c r="G4" s="289"/>
      <c r="H4" s="289"/>
      <c r="I4" s="289"/>
      <c r="J4" s="289"/>
      <c r="K4" s="289"/>
    </row>
    <row r="5" spans="2:11" x14ac:dyDescent="0.25">
      <c r="B5" s="271" t="s">
        <v>156</v>
      </c>
      <c r="C5" s="271"/>
      <c r="D5" s="271"/>
      <c r="E5" s="271"/>
      <c r="F5" s="271"/>
      <c r="G5" s="271"/>
      <c r="H5" s="271"/>
      <c r="I5" s="271"/>
      <c r="J5" s="36"/>
      <c r="K5" s="36"/>
    </row>
    <row r="6" spans="2:11" x14ac:dyDescent="0.25">
      <c r="B6" s="272" t="s">
        <v>56</v>
      </c>
      <c r="C6" s="273"/>
      <c r="D6" s="273"/>
      <c r="E6" s="274"/>
      <c r="F6" s="275"/>
      <c r="G6" s="275"/>
      <c r="H6" s="275"/>
      <c r="I6" s="275"/>
      <c r="J6" s="275"/>
      <c r="K6" s="276"/>
    </row>
    <row r="7" spans="2:11" x14ac:dyDescent="0.25">
      <c r="B7" s="272" t="s">
        <v>55</v>
      </c>
      <c r="C7" s="273"/>
      <c r="D7" s="273"/>
      <c r="E7" s="274"/>
      <c r="F7" s="275"/>
      <c r="G7" s="275"/>
      <c r="H7" s="275"/>
      <c r="I7" s="275"/>
      <c r="J7" s="275"/>
      <c r="K7" s="276"/>
    </row>
    <row r="8" spans="2:11" x14ac:dyDescent="0.25">
      <c r="B8" s="272" t="s">
        <v>54</v>
      </c>
      <c r="C8" s="273"/>
      <c r="D8" s="273"/>
      <c r="E8" s="274"/>
      <c r="F8" s="275"/>
      <c r="G8" s="275"/>
      <c r="H8" s="275"/>
      <c r="I8" s="275"/>
      <c r="J8" s="275"/>
      <c r="K8" s="276"/>
    </row>
    <row r="9" spans="2:11" x14ac:dyDescent="0.25">
      <c r="B9" s="272" t="s">
        <v>53</v>
      </c>
      <c r="C9" s="273"/>
      <c r="D9" s="273"/>
      <c r="E9" s="274"/>
      <c r="F9" s="275"/>
      <c r="G9" s="275"/>
      <c r="H9" s="275"/>
      <c r="I9" s="275"/>
      <c r="J9" s="275"/>
      <c r="K9" s="276"/>
    </row>
    <row r="10" spans="2:11" x14ac:dyDescent="0.25">
      <c r="B10" s="277" t="s">
        <v>52</v>
      </c>
      <c r="C10" s="278"/>
      <c r="D10" s="278"/>
      <c r="E10" s="274"/>
      <c r="F10" s="275"/>
      <c r="G10" s="275"/>
      <c r="H10" s="275"/>
      <c r="I10" s="275"/>
      <c r="J10" s="275"/>
      <c r="K10" s="276"/>
    </row>
    <row r="11" spans="2:11" x14ac:dyDescent="0.25">
      <c r="B11" s="282" t="s">
        <v>51</v>
      </c>
      <c r="C11" s="283"/>
      <c r="D11" s="284"/>
      <c r="E11" s="274"/>
      <c r="F11" s="275"/>
      <c r="G11" s="275"/>
      <c r="H11" s="275"/>
      <c r="I11" s="275"/>
      <c r="J11" s="275"/>
      <c r="K11" s="276"/>
    </row>
    <row r="12" spans="2:11" x14ac:dyDescent="0.25">
      <c r="B12" s="35"/>
      <c r="C12" s="34"/>
      <c r="D12" s="34"/>
      <c r="E12" s="33"/>
      <c r="F12" s="33"/>
      <c r="G12" s="33"/>
      <c r="H12" s="33"/>
      <c r="I12" s="33"/>
      <c r="J12" s="33"/>
      <c r="K12" s="33"/>
    </row>
    <row r="13" spans="2:11" x14ac:dyDescent="0.25">
      <c r="B13" s="285" t="s">
        <v>50</v>
      </c>
      <c r="C13" s="285"/>
      <c r="D13" s="285"/>
      <c r="E13" s="285"/>
      <c r="F13" s="285"/>
      <c r="G13" s="285"/>
      <c r="H13" s="285"/>
      <c r="I13" s="285"/>
      <c r="J13" s="285"/>
      <c r="K13" s="285"/>
    </row>
    <row r="14" spans="2:11" x14ac:dyDescent="0.25">
      <c r="B14" s="286" t="s">
        <v>49</v>
      </c>
      <c r="C14" s="287"/>
      <c r="D14" s="288"/>
      <c r="E14" s="279"/>
      <c r="F14" s="280"/>
      <c r="G14" s="280"/>
      <c r="H14" s="280"/>
      <c r="I14" s="280"/>
      <c r="J14" s="280"/>
      <c r="K14" s="281"/>
    </row>
    <row r="15" spans="2:11" x14ac:dyDescent="0.25">
      <c r="B15" s="286" t="s">
        <v>49</v>
      </c>
      <c r="C15" s="287"/>
      <c r="D15" s="288"/>
      <c r="E15" s="279"/>
      <c r="F15" s="280"/>
      <c r="G15" s="280"/>
      <c r="H15" s="280"/>
      <c r="I15" s="280"/>
      <c r="J15" s="280"/>
      <c r="K15" s="281"/>
    </row>
    <row r="16" spans="2:11" x14ac:dyDescent="0.25">
      <c r="B16" s="286" t="s">
        <v>49</v>
      </c>
      <c r="C16" s="287"/>
      <c r="D16" s="288"/>
      <c r="E16" s="279"/>
      <c r="F16" s="280"/>
      <c r="G16" s="280"/>
      <c r="H16" s="280"/>
      <c r="I16" s="280"/>
      <c r="J16" s="280"/>
      <c r="K16" s="281"/>
    </row>
    <row r="17" spans="2:12" x14ac:dyDescent="0.25">
      <c r="B17" s="28"/>
      <c r="C17" s="27"/>
      <c r="D17" s="27"/>
      <c r="E17" s="27"/>
      <c r="F17" s="27"/>
      <c r="G17" s="27"/>
      <c r="H17" s="27"/>
      <c r="I17" s="26"/>
      <c r="J17" s="26"/>
      <c r="K17" s="26"/>
    </row>
    <row r="18" spans="2:12" x14ac:dyDescent="0.25">
      <c r="B18" s="296" t="s">
        <v>48</v>
      </c>
      <c r="C18" s="297"/>
      <c r="D18" s="297"/>
      <c r="E18" s="297"/>
      <c r="F18" s="297"/>
      <c r="G18" s="297"/>
      <c r="H18" s="12"/>
      <c r="I18" s="32"/>
      <c r="J18" s="32"/>
      <c r="K18" s="32"/>
    </row>
    <row r="19" spans="2:12" x14ac:dyDescent="0.25">
      <c r="B19" s="298" t="s">
        <v>47</v>
      </c>
      <c r="C19" s="299"/>
      <c r="D19" s="299"/>
      <c r="E19" s="299"/>
      <c r="F19" s="299"/>
      <c r="G19" s="299"/>
      <c r="H19" s="12"/>
      <c r="I19" s="32"/>
      <c r="J19" s="32"/>
      <c r="K19" s="32"/>
    </row>
    <row r="20" spans="2:12" x14ac:dyDescent="0.25">
      <c r="B20" s="294" t="s">
        <v>46</v>
      </c>
      <c r="C20" s="294"/>
      <c r="D20" s="294"/>
      <c r="E20" s="294"/>
      <c r="F20" s="294"/>
      <c r="G20" s="294"/>
      <c r="H20" s="294"/>
      <c r="I20" s="31"/>
      <c r="J20" s="31"/>
      <c r="K20" s="31"/>
    </row>
    <row r="21" spans="2:12" x14ac:dyDescent="0.25">
      <c r="B21" s="294" t="s">
        <v>45</v>
      </c>
      <c r="C21" s="294"/>
      <c r="D21" s="294"/>
      <c r="E21" s="294"/>
      <c r="F21" s="294"/>
      <c r="G21" s="294"/>
      <c r="H21" s="294"/>
      <c r="I21" s="294"/>
      <c r="J21" s="294"/>
      <c r="K21" s="294"/>
    </row>
    <row r="22" spans="2:12" x14ac:dyDescent="0.25">
      <c r="B22" s="7" t="s">
        <v>44</v>
      </c>
      <c r="C22" s="30"/>
      <c r="D22" s="30"/>
      <c r="E22" s="30"/>
      <c r="F22" s="30"/>
      <c r="G22" s="30"/>
      <c r="H22" s="30"/>
      <c r="I22" s="30"/>
      <c r="J22" s="30"/>
      <c r="K22" s="29"/>
    </row>
    <row r="23" spans="2:12" x14ac:dyDescent="0.25">
      <c r="B23" s="28"/>
      <c r="C23" s="27"/>
      <c r="D23" s="27"/>
      <c r="E23" s="27"/>
      <c r="F23" s="27"/>
      <c r="G23" s="27"/>
      <c r="H23" s="27"/>
      <c r="I23" s="26"/>
      <c r="J23" s="26"/>
      <c r="K23" s="26"/>
    </row>
    <row r="24" spans="2:12" x14ac:dyDescent="0.25">
      <c r="B24" s="295" t="s">
        <v>43</v>
      </c>
      <c r="C24" s="295"/>
      <c r="D24" s="295"/>
      <c r="E24" s="295"/>
      <c r="F24" s="295"/>
      <c r="G24" s="295"/>
      <c r="H24" s="295"/>
      <c r="I24" s="295"/>
      <c r="J24" s="25"/>
      <c r="K24" s="24"/>
    </row>
    <row r="25" spans="2:12" ht="40.5" customHeight="1" x14ac:dyDescent="0.25">
      <c r="B25" s="292" t="s">
        <v>77</v>
      </c>
      <c r="C25" s="292"/>
      <c r="D25" s="292"/>
      <c r="E25" s="292"/>
      <c r="F25" s="292"/>
      <c r="G25" s="292"/>
      <c r="H25" s="292"/>
      <c r="I25" s="292"/>
      <c r="J25" s="292"/>
      <c r="K25" s="292"/>
    </row>
    <row r="26" spans="2:12" ht="35.25" customHeight="1" x14ac:dyDescent="0.25">
      <c r="B26" s="293" t="s">
        <v>78</v>
      </c>
      <c r="C26" s="293"/>
      <c r="D26" s="293"/>
      <c r="E26" s="293"/>
      <c r="F26" s="293"/>
      <c r="G26" s="293"/>
      <c r="H26" s="293"/>
      <c r="I26" s="293"/>
      <c r="J26" s="293"/>
      <c r="K26" s="293"/>
    </row>
    <row r="27" spans="2:12" ht="35.25" customHeight="1" x14ac:dyDescent="0.25">
      <c r="B27" s="293" t="s">
        <v>79</v>
      </c>
      <c r="C27" s="293"/>
      <c r="D27" s="293"/>
      <c r="E27" s="293"/>
      <c r="F27" s="293"/>
      <c r="G27" s="293"/>
      <c r="H27" s="293"/>
      <c r="I27" s="293"/>
      <c r="J27" s="293"/>
      <c r="K27" s="293"/>
    </row>
    <row r="28" spans="2:12" ht="30.75" customHeight="1" x14ac:dyDescent="0.25">
      <c r="B28" s="292" t="s">
        <v>82</v>
      </c>
      <c r="C28" s="292"/>
      <c r="D28" s="292"/>
      <c r="E28" s="292"/>
      <c r="F28" s="292"/>
      <c r="G28" s="292"/>
      <c r="H28" s="292"/>
      <c r="I28" s="292"/>
      <c r="J28" s="292"/>
      <c r="K28" s="292"/>
    </row>
    <row r="29" spans="2:12" ht="49.5" customHeight="1" x14ac:dyDescent="0.25">
      <c r="B29" s="293" t="s">
        <v>94</v>
      </c>
      <c r="C29" s="293"/>
      <c r="D29" s="293"/>
      <c r="E29" s="293"/>
      <c r="F29" s="293"/>
      <c r="G29" s="293"/>
      <c r="H29" s="293"/>
      <c r="I29" s="293"/>
      <c r="J29" s="293"/>
      <c r="K29" s="293"/>
      <c r="L29" s="88"/>
    </row>
    <row r="30" spans="2:12" ht="51.75" customHeight="1" x14ac:dyDescent="0.25">
      <c r="B30" s="293" t="s">
        <v>159</v>
      </c>
      <c r="C30" s="293"/>
      <c r="D30" s="293"/>
      <c r="E30" s="293"/>
      <c r="F30" s="293"/>
      <c r="G30" s="293"/>
      <c r="H30" s="293"/>
      <c r="I30" s="293"/>
      <c r="J30" s="293"/>
      <c r="K30" s="293"/>
    </row>
    <row r="31" spans="2:12" ht="37.5" customHeight="1" x14ac:dyDescent="0.25">
      <c r="B31" s="291" t="s">
        <v>92</v>
      </c>
      <c r="C31" s="291"/>
      <c r="D31" s="291"/>
      <c r="E31" s="291"/>
      <c r="F31" s="291"/>
      <c r="G31" s="291"/>
      <c r="H31" s="291"/>
      <c r="I31" s="291"/>
      <c r="J31" s="291"/>
      <c r="K31" s="291"/>
    </row>
    <row r="32" spans="2:12" x14ac:dyDescent="0.25">
      <c r="B32" s="302" t="s">
        <v>80</v>
      </c>
      <c r="C32" s="303"/>
      <c r="D32" s="303"/>
      <c r="E32" s="303"/>
      <c r="F32" s="303"/>
      <c r="G32" s="303"/>
      <c r="H32" s="303"/>
      <c r="I32" s="303"/>
      <c r="J32" s="303"/>
      <c r="K32" s="303"/>
    </row>
    <row r="33" spans="2:12" x14ac:dyDescent="0.25">
      <c r="B33" s="302" t="s">
        <v>81</v>
      </c>
      <c r="C33" s="302"/>
      <c r="D33" s="302"/>
      <c r="E33" s="302"/>
      <c r="F33" s="302"/>
      <c r="G33" s="302"/>
      <c r="H33" s="302"/>
      <c r="I33" s="302"/>
      <c r="J33" s="302"/>
      <c r="K33" s="302"/>
    </row>
    <row r="34" spans="2:12" x14ac:dyDescent="0.25">
      <c r="B34" s="308"/>
      <c r="C34" s="308"/>
      <c r="D34" s="308"/>
      <c r="E34" s="308"/>
      <c r="F34" s="308"/>
      <c r="G34" s="308"/>
      <c r="H34" s="308"/>
      <c r="I34" s="308"/>
      <c r="J34" s="308"/>
      <c r="K34" s="23"/>
    </row>
    <row r="35" spans="2:12" x14ac:dyDescent="0.25">
      <c r="B35" s="309" t="s">
        <v>60</v>
      </c>
      <c r="C35" s="309"/>
      <c r="D35" s="309"/>
      <c r="E35" s="309"/>
      <c r="F35" s="309"/>
      <c r="G35" s="309"/>
      <c r="H35" s="309"/>
      <c r="I35" s="309"/>
      <c r="J35" s="309"/>
      <c r="K35" s="309"/>
    </row>
    <row r="36" spans="2:12" ht="63" customHeight="1" x14ac:dyDescent="0.25">
      <c r="B36" s="256" t="s">
        <v>93</v>
      </c>
      <c r="C36" s="256"/>
      <c r="D36" s="256"/>
      <c r="E36" s="256"/>
      <c r="F36" s="256"/>
      <c r="G36" s="256"/>
      <c r="H36" s="256"/>
      <c r="I36" s="256"/>
      <c r="J36" s="256"/>
      <c r="K36" s="256"/>
    </row>
    <row r="37" spans="2:12" x14ac:dyDescent="0.25">
      <c r="B37" s="307" t="s">
        <v>61</v>
      </c>
      <c r="C37" s="307"/>
      <c r="D37" s="307"/>
      <c r="E37" s="307"/>
      <c r="F37" s="307"/>
      <c r="G37" s="307"/>
      <c r="H37" s="307"/>
      <c r="I37" s="307"/>
      <c r="J37" s="22"/>
    </row>
    <row r="38" spans="2:12" ht="86.25" thickBot="1" x14ac:dyDescent="0.3">
      <c r="B38" s="4" t="s">
        <v>42</v>
      </c>
      <c r="C38" s="4" t="s">
        <v>41</v>
      </c>
      <c r="D38" s="4" t="s">
        <v>40</v>
      </c>
      <c r="E38" s="76" t="s">
        <v>70</v>
      </c>
      <c r="F38" s="4" t="s">
        <v>39</v>
      </c>
      <c r="G38" s="4" t="s">
        <v>38</v>
      </c>
      <c r="H38" s="4" t="s">
        <v>37</v>
      </c>
      <c r="I38" s="77" t="s">
        <v>36</v>
      </c>
      <c r="J38" s="77" t="s">
        <v>35</v>
      </c>
      <c r="K38" s="78" t="s">
        <v>34</v>
      </c>
      <c r="L38" s="85"/>
    </row>
    <row r="39" spans="2:12" ht="15.75" thickBot="1" x14ac:dyDescent="0.3">
      <c r="B39" s="79" t="s">
        <v>2</v>
      </c>
      <c r="C39" s="197" t="s">
        <v>97</v>
      </c>
      <c r="D39" s="197"/>
      <c r="E39" s="197"/>
      <c r="F39" s="197"/>
      <c r="G39" s="197"/>
      <c r="H39" s="197"/>
      <c r="I39" s="197"/>
      <c r="J39" s="197"/>
      <c r="K39" s="198"/>
      <c r="L39" s="96"/>
    </row>
    <row r="40" spans="2:12" ht="36" customHeight="1" x14ac:dyDescent="0.25">
      <c r="B40" s="199" t="s">
        <v>129</v>
      </c>
      <c r="C40" s="201" t="s">
        <v>98</v>
      </c>
      <c r="D40" s="97" t="s">
        <v>99</v>
      </c>
      <c r="E40" s="160">
        <v>20</v>
      </c>
      <c r="F40" s="203" t="s">
        <v>100</v>
      </c>
      <c r="G40" s="205"/>
      <c r="H40" s="207">
        <v>0.05</v>
      </c>
      <c r="I40" s="209">
        <f>G40*E40</f>
        <v>0</v>
      </c>
      <c r="J40" s="84"/>
      <c r="K40" s="65"/>
      <c r="L40" s="96"/>
    </row>
    <row r="41" spans="2:12" ht="30" x14ac:dyDescent="0.25">
      <c r="B41" s="200"/>
      <c r="C41" s="202"/>
      <c r="D41" s="98" t="s">
        <v>101</v>
      </c>
      <c r="E41" s="161"/>
      <c r="F41" s="204"/>
      <c r="G41" s="206"/>
      <c r="H41" s="208"/>
      <c r="I41" s="210"/>
      <c r="J41" s="51"/>
      <c r="K41" s="40"/>
      <c r="L41" s="96"/>
    </row>
    <row r="42" spans="2:12" ht="30" x14ac:dyDescent="0.25">
      <c r="B42" s="200"/>
      <c r="C42" s="202"/>
      <c r="D42" s="98" t="s">
        <v>102</v>
      </c>
      <c r="E42" s="161"/>
      <c r="F42" s="204"/>
      <c r="G42" s="206"/>
      <c r="H42" s="208"/>
      <c r="I42" s="210"/>
      <c r="J42" s="51"/>
      <c r="K42" s="40"/>
      <c r="L42" s="96"/>
    </row>
    <row r="43" spans="2:12" ht="30" x14ac:dyDescent="0.25">
      <c r="B43" s="200"/>
      <c r="C43" s="202"/>
      <c r="D43" s="98" t="s">
        <v>103</v>
      </c>
      <c r="E43" s="161"/>
      <c r="F43" s="204"/>
      <c r="G43" s="206"/>
      <c r="H43" s="208"/>
      <c r="I43" s="210"/>
      <c r="J43" s="51"/>
      <c r="K43" s="40"/>
      <c r="L43" s="96"/>
    </row>
    <row r="44" spans="2:12" x14ac:dyDescent="0.25">
      <c r="B44" s="200"/>
      <c r="C44" s="202"/>
      <c r="D44" s="99" t="s">
        <v>104</v>
      </c>
      <c r="E44" s="161"/>
      <c r="F44" s="204"/>
      <c r="G44" s="206"/>
      <c r="H44" s="208"/>
      <c r="I44" s="210"/>
      <c r="J44" s="51"/>
      <c r="K44" s="40"/>
      <c r="L44" s="96"/>
    </row>
    <row r="45" spans="2:12" x14ac:dyDescent="0.25">
      <c r="B45" s="200"/>
      <c r="C45" s="202"/>
      <c r="D45" s="99" t="s">
        <v>105</v>
      </c>
      <c r="E45" s="161"/>
      <c r="F45" s="204"/>
      <c r="G45" s="206"/>
      <c r="H45" s="208"/>
      <c r="I45" s="210"/>
      <c r="J45" s="51"/>
      <c r="K45" s="40"/>
      <c r="L45" s="96"/>
    </row>
    <row r="46" spans="2:12" ht="33" customHeight="1" x14ac:dyDescent="0.25">
      <c r="B46" s="200"/>
      <c r="C46" s="202"/>
      <c r="D46" s="100" t="s">
        <v>106</v>
      </c>
      <c r="E46" s="161"/>
      <c r="F46" s="204"/>
      <c r="G46" s="206"/>
      <c r="H46" s="208"/>
      <c r="I46" s="210"/>
      <c r="J46" s="51"/>
      <c r="K46" s="40"/>
      <c r="L46" s="96"/>
    </row>
    <row r="47" spans="2:12" x14ac:dyDescent="0.25">
      <c r="B47" s="170"/>
      <c r="C47" s="310"/>
      <c r="D47" s="12" t="s">
        <v>107</v>
      </c>
      <c r="E47" s="161"/>
      <c r="F47" s="177"/>
      <c r="G47" s="179"/>
      <c r="H47" s="290"/>
      <c r="I47" s="300"/>
      <c r="J47" s="101"/>
      <c r="K47" s="102"/>
      <c r="L47" s="96"/>
    </row>
    <row r="48" spans="2:12" ht="15.75" customHeight="1" x14ac:dyDescent="0.25">
      <c r="B48" s="200" t="s">
        <v>130</v>
      </c>
      <c r="C48" s="202" t="s">
        <v>108</v>
      </c>
      <c r="D48" s="103" t="s">
        <v>109</v>
      </c>
      <c r="E48" s="213"/>
      <c r="F48" s="216"/>
      <c r="G48" s="218"/>
      <c r="H48" s="221"/>
      <c r="I48" s="224"/>
      <c r="J48" s="51"/>
      <c r="K48" s="40"/>
      <c r="L48" s="96"/>
    </row>
    <row r="49" spans="2:12" ht="30.75" customHeight="1" x14ac:dyDescent="0.25">
      <c r="B49" s="200"/>
      <c r="C49" s="202"/>
      <c r="D49" s="103" t="s">
        <v>110</v>
      </c>
      <c r="E49" s="214"/>
      <c r="F49" s="138"/>
      <c r="G49" s="219"/>
      <c r="H49" s="222"/>
      <c r="I49" s="225"/>
      <c r="J49" s="51"/>
      <c r="K49" s="40"/>
      <c r="L49" s="96"/>
    </row>
    <row r="50" spans="2:12" ht="17.25" customHeight="1" x14ac:dyDescent="0.25">
      <c r="B50" s="200"/>
      <c r="C50" s="202"/>
      <c r="D50" s="99" t="s">
        <v>111</v>
      </c>
      <c r="E50" s="215"/>
      <c r="F50" s="217"/>
      <c r="G50" s="220"/>
      <c r="H50" s="223"/>
      <c r="I50" s="226"/>
      <c r="J50" s="104"/>
      <c r="K50" s="40"/>
      <c r="L50" s="96"/>
    </row>
    <row r="51" spans="2:12" ht="45" x14ac:dyDescent="0.25">
      <c r="B51" s="200"/>
      <c r="C51" s="202"/>
      <c r="D51" s="20" t="s">
        <v>112</v>
      </c>
      <c r="E51" s="89">
        <v>30</v>
      </c>
      <c r="F51" s="89" t="s">
        <v>30</v>
      </c>
      <c r="G51" s="91"/>
      <c r="H51" s="105">
        <v>0.05</v>
      </c>
      <c r="I51" s="106">
        <f>G51*E51</f>
        <v>0</v>
      </c>
      <c r="J51" s="104"/>
      <c r="K51" s="40"/>
      <c r="L51" s="96"/>
    </row>
    <row r="52" spans="2:12" ht="30.75" thickBot="1" x14ac:dyDescent="0.3">
      <c r="B52" s="211"/>
      <c r="C52" s="212"/>
      <c r="D52" s="19" t="s">
        <v>113</v>
      </c>
      <c r="E52" s="90">
        <v>70</v>
      </c>
      <c r="F52" s="90" t="s">
        <v>30</v>
      </c>
      <c r="G52" s="93"/>
      <c r="H52" s="107">
        <v>0.05</v>
      </c>
      <c r="I52" s="108">
        <f>G52*E52</f>
        <v>0</v>
      </c>
      <c r="J52" s="109"/>
      <c r="K52" s="41"/>
      <c r="L52" s="96"/>
    </row>
    <row r="53" spans="2:12" x14ac:dyDescent="0.25">
      <c r="B53" s="123" t="s">
        <v>19</v>
      </c>
      <c r="C53" s="124"/>
      <c r="D53" s="124"/>
      <c r="E53" s="124"/>
      <c r="F53" s="124"/>
      <c r="G53" s="124"/>
      <c r="H53" s="125"/>
      <c r="I53" s="82">
        <f>SUM(I51:I52)+I40</f>
        <v>0</v>
      </c>
      <c r="L53" s="96"/>
    </row>
    <row r="54" spans="2:12" x14ac:dyDescent="0.25">
      <c r="B54" s="169" t="s">
        <v>18</v>
      </c>
      <c r="C54" s="169"/>
      <c r="D54" s="169"/>
      <c r="E54" s="169"/>
      <c r="F54" s="169"/>
      <c r="G54" s="169"/>
      <c r="H54" s="169"/>
      <c r="I54" s="83">
        <f>I53*0.05</f>
        <v>0</v>
      </c>
      <c r="L54" s="96"/>
    </row>
    <row r="55" spans="2:12" x14ac:dyDescent="0.25">
      <c r="B55" s="169" t="s">
        <v>17</v>
      </c>
      <c r="C55" s="169"/>
      <c r="D55" s="169"/>
      <c r="E55" s="169"/>
      <c r="F55" s="169"/>
      <c r="G55" s="169"/>
      <c r="H55" s="169"/>
      <c r="I55" s="83">
        <f>I54+I53</f>
        <v>0</v>
      </c>
      <c r="L55" s="96"/>
    </row>
    <row r="56" spans="2:12" ht="15.75" thickBot="1" x14ac:dyDescent="0.3">
      <c r="B56" s="1"/>
      <c r="L56" s="96"/>
    </row>
    <row r="57" spans="2:12" ht="15.75" thickBot="1" x14ac:dyDescent="0.3">
      <c r="B57" s="79" t="s">
        <v>1</v>
      </c>
      <c r="C57" s="197" t="s">
        <v>83</v>
      </c>
      <c r="D57" s="197"/>
      <c r="E57" s="197"/>
      <c r="F57" s="197"/>
      <c r="G57" s="197"/>
      <c r="H57" s="197"/>
      <c r="I57" s="197"/>
      <c r="J57" s="197"/>
      <c r="K57" s="198"/>
      <c r="L57" s="85"/>
    </row>
    <row r="58" spans="2:12" ht="15" customHeight="1" x14ac:dyDescent="0.25">
      <c r="B58" s="199" t="s">
        <v>131</v>
      </c>
      <c r="C58" s="201" t="s">
        <v>84</v>
      </c>
      <c r="D58" s="80" t="s">
        <v>137</v>
      </c>
      <c r="E58" s="203">
        <v>20</v>
      </c>
      <c r="F58" s="203" t="s">
        <v>30</v>
      </c>
      <c r="G58" s="205"/>
      <c r="H58" s="207">
        <v>0.05</v>
      </c>
      <c r="I58" s="209">
        <f>G58*E58</f>
        <v>0</v>
      </c>
      <c r="J58" s="84"/>
      <c r="K58" s="65"/>
      <c r="L58" s="85"/>
    </row>
    <row r="59" spans="2:12" s="12" customFormat="1" ht="30" x14ac:dyDescent="0.25">
      <c r="B59" s="200"/>
      <c r="C59" s="202"/>
      <c r="D59" s="63" t="s">
        <v>87</v>
      </c>
      <c r="E59" s="204"/>
      <c r="F59" s="204"/>
      <c r="G59" s="206"/>
      <c r="H59" s="208"/>
      <c r="I59" s="210"/>
      <c r="J59" s="94"/>
      <c r="K59" s="95"/>
      <c r="L59" s="23"/>
    </row>
    <row r="60" spans="2:12" x14ac:dyDescent="0.25">
      <c r="B60" s="200"/>
      <c r="C60" s="202"/>
      <c r="D60" s="20" t="s">
        <v>88</v>
      </c>
      <c r="E60" s="204"/>
      <c r="F60" s="204"/>
      <c r="G60" s="206"/>
      <c r="H60" s="208"/>
      <c r="I60" s="210"/>
      <c r="J60" s="51"/>
      <c r="K60" s="40"/>
      <c r="L60" s="86"/>
    </row>
    <row r="61" spans="2:12" ht="30" x14ac:dyDescent="0.25">
      <c r="B61" s="200"/>
      <c r="C61" s="202"/>
      <c r="D61" s="20" t="s">
        <v>89</v>
      </c>
      <c r="E61" s="204"/>
      <c r="F61" s="204"/>
      <c r="G61" s="206"/>
      <c r="H61" s="208"/>
      <c r="I61" s="210"/>
      <c r="J61" s="51"/>
      <c r="K61" s="40"/>
      <c r="L61" s="86"/>
    </row>
    <row r="62" spans="2:12" x14ac:dyDescent="0.25">
      <c r="B62" s="200"/>
      <c r="C62" s="202"/>
      <c r="D62" s="20" t="s">
        <v>90</v>
      </c>
      <c r="E62" s="204"/>
      <c r="F62" s="204"/>
      <c r="G62" s="206"/>
      <c r="H62" s="208"/>
      <c r="I62" s="210"/>
      <c r="J62" s="51"/>
      <c r="K62" s="40"/>
      <c r="L62" s="86"/>
    </row>
    <row r="63" spans="2:12" x14ac:dyDescent="0.25">
      <c r="B63" s="200"/>
      <c r="C63" s="202"/>
      <c r="D63" s="20" t="s">
        <v>91</v>
      </c>
      <c r="E63" s="204"/>
      <c r="F63" s="204"/>
      <c r="G63" s="206"/>
      <c r="H63" s="208"/>
      <c r="I63" s="210"/>
      <c r="J63" s="51"/>
      <c r="K63" s="40"/>
      <c r="L63" s="86"/>
    </row>
    <row r="64" spans="2:12" x14ac:dyDescent="0.25">
      <c r="B64" s="200"/>
      <c r="C64" s="202"/>
      <c r="D64" s="20" t="s">
        <v>138</v>
      </c>
      <c r="E64" s="204"/>
      <c r="F64" s="204"/>
      <c r="G64" s="206"/>
      <c r="H64" s="208"/>
      <c r="I64" s="210"/>
      <c r="J64" s="51"/>
      <c r="K64" s="40"/>
      <c r="L64" s="86"/>
    </row>
    <row r="65" spans="2:12" x14ac:dyDescent="0.25">
      <c r="B65" s="200"/>
      <c r="C65" s="202"/>
      <c r="D65" s="63" t="s">
        <v>139</v>
      </c>
      <c r="E65" s="204"/>
      <c r="F65" s="204"/>
      <c r="G65" s="206"/>
      <c r="H65" s="208"/>
      <c r="I65" s="210"/>
      <c r="J65" s="51"/>
      <c r="K65" s="40"/>
      <c r="L65" s="86"/>
    </row>
    <row r="66" spans="2:12" x14ac:dyDescent="0.25">
      <c r="B66" s="200"/>
      <c r="C66" s="202"/>
      <c r="D66" s="20" t="s">
        <v>140</v>
      </c>
      <c r="E66" s="204"/>
      <c r="F66" s="204"/>
      <c r="G66" s="206"/>
      <c r="H66" s="208"/>
      <c r="I66" s="210"/>
      <c r="J66" s="51"/>
      <c r="K66" s="40"/>
      <c r="L66" s="86"/>
    </row>
    <row r="67" spans="2:12" ht="15" customHeight="1" x14ac:dyDescent="0.25">
      <c r="B67" s="200" t="s">
        <v>132</v>
      </c>
      <c r="C67" s="202" t="s">
        <v>85</v>
      </c>
      <c r="D67" s="20" t="s">
        <v>86</v>
      </c>
      <c r="E67" s="204">
        <v>20</v>
      </c>
      <c r="F67" s="204" t="s">
        <v>30</v>
      </c>
      <c r="G67" s="206"/>
      <c r="H67" s="168">
        <v>0.05</v>
      </c>
      <c r="I67" s="210">
        <f>G67*E67</f>
        <v>0</v>
      </c>
      <c r="J67" s="51"/>
      <c r="K67" s="40"/>
      <c r="L67" s="86"/>
    </row>
    <row r="68" spans="2:12" s="12" customFormat="1" ht="30" x14ac:dyDescent="0.25">
      <c r="B68" s="200"/>
      <c r="C68" s="202"/>
      <c r="D68" s="63" t="s">
        <v>87</v>
      </c>
      <c r="E68" s="204"/>
      <c r="F68" s="204"/>
      <c r="G68" s="206"/>
      <c r="H68" s="208"/>
      <c r="I68" s="210"/>
      <c r="J68" s="94"/>
      <c r="K68" s="95"/>
      <c r="L68" s="23"/>
    </row>
    <row r="69" spans="2:12" x14ac:dyDescent="0.25">
      <c r="B69" s="200"/>
      <c r="C69" s="202"/>
      <c r="D69" s="20" t="s">
        <v>88</v>
      </c>
      <c r="E69" s="204"/>
      <c r="F69" s="204"/>
      <c r="G69" s="206"/>
      <c r="H69" s="208"/>
      <c r="I69" s="210"/>
      <c r="J69" s="51"/>
      <c r="K69" s="40"/>
      <c r="L69" s="86"/>
    </row>
    <row r="70" spans="2:12" ht="30" x14ac:dyDescent="0.25">
      <c r="B70" s="200"/>
      <c r="C70" s="202"/>
      <c r="D70" s="20" t="s">
        <v>89</v>
      </c>
      <c r="E70" s="204"/>
      <c r="F70" s="204"/>
      <c r="G70" s="206"/>
      <c r="H70" s="208"/>
      <c r="I70" s="210"/>
      <c r="J70" s="51"/>
      <c r="K70" s="40"/>
      <c r="L70" s="86"/>
    </row>
    <row r="71" spans="2:12" x14ac:dyDescent="0.25">
      <c r="B71" s="200"/>
      <c r="C71" s="202"/>
      <c r="D71" s="20" t="s">
        <v>90</v>
      </c>
      <c r="E71" s="204"/>
      <c r="F71" s="204"/>
      <c r="G71" s="206"/>
      <c r="H71" s="208"/>
      <c r="I71" s="210"/>
      <c r="J71" s="51"/>
      <c r="K71" s="40"/>
      <c r="L71" s="86"/>
    </row>
    <row r="72" spans="2:12" x14ac:dyDescent="0.25">
      <c r="B72" s="200"/>
      <c r="C72" s="202"/>
      <c r="D72" s="20" t="s">
        <v>91</v>
      </c>
      <c r="E72" s="204"/>
      <c r="F72" s="204"/>
      <c r="G72" s="206"/>
      <c r="H72" s="208"/>
      <c r="I72" s="210"/>
      <c r="J72" s="51"/>
      <c r="K72" s="40"/>
      <c r="L72" s="86"/>
    </row>
    <row r="73" spans="2:12" x14ac:dyDescent="0.25">
      <c r="B73" s="200"/>
      <c r="C73" s="202"/>
      <c r="D73" s="20" t="s">
        <v>138</v>
      </c>
      <c r="E73" s="204"/>
      <c r="F73" s="204"/>
      <c r="G73" s="206"/>
      <c r="H73" s="208"/>
      <c r="I73" s="210"/>
      <c r="J73" s="51"/>
      <c r="K73" s="40"/>
      <c r="L73" s="86"/>
    </row>
    <row r="74" spans="2:12" x14ac:dyDescent="0.25">
      <c r="B74" s="200"/>
      <c r="C74" s="202"/>
      <c r="D74" s="63" t="s">
        <v>141</v>
      </c>
      <c r="E74" s="204"/>
      <c r="F74" s="204"/>
      <c r="G74" s="206"/>
      <c r="H74" s="208"/>
      <c r="I74" s="210"/>
      <c r="J74" s="51"/>
      <c r="K74" s="40"/>
      <c r="L74" s="86"/>
    </row>
    <row r="75" spans="2:12" x14ac:dyDescent="0.25">
      <c r="B75" s="211"/>
      <c r="C75" s="212"/>
      <c r="D75" s="19" t="s">
        <v>140</v>
      </c>
      <c r="E75" s="232"/>
      <c r="F75" s="232"/>
      <c r="G75" s="304"/>
      <c r="H75" s="305"/>
      <c r="I75" s="306"/>
      <c r="J75" s="81"/>
      <c r="K75" s="41"/>
      <c r="L75" s="86"/>
    </row>
    <row r="76" spans="2:12" x14ac:dyDescent="0.25">
      <c r="B76" s="123" t="s">
        <v>19</v>
      </c>
      <c r="C76" s="124"/>
      <c r="D76" s="124"/>
      <c r="E76" s="124"/>
      <c r="F76" s="124"/>
      <c r="G76" s="124"/>
      <c r="H76" s="125"/>
      <c r="I76" s="82">
        <f>I67+I58</f>
        <v>0</v>
      </c>
      <c r="K76" s="75"/>
      <c r="L76" s="85"/>
    </row>
    <row r="77" spans="2:12" x14ac:dyDescent="0.25">
      <c r="B77" s="169" t="s">
        <v>18</v>
      </c>
      <c r="C77" s="169"/>
      <c r="D77" s="169"/>
      <c r="E77" s="169"/>
      <c r="F77" s="169"/>
      <c r="G77" s="169"/>
      <c r="H77" s="169"/>
      <c r="I77" s="83">
        <f>I76*0.05</f>
        <v>0</v>
      </c>
      <c r="K77" s="75"/>
      <c r="L77" s="85"/>
    </row>
    <row r="78" spans="2:12" x14ac:dyDescent="0.25">
      <c r="B78" s="169" t="s">
        <v>17</v>
      </c>
      <c r="C78" s="169"/>
      <c r="D78" s="169"/>
      <c r="E78" s="169"/>
      <c r="F78" s="169"/>
      <c r="G78" s="169"/>
      <c r="H78" s="169"/>
      <c r="I78" s="83">
        <f>I77+I76</f>
        <v>0</v>
      </c>
      <c r="K78" s="75"/>
      <c r="L78" s="85"/>
    </row>
    <row r="79" spans="2:12" ht="15.75" thickBot="1" x14ac:dyDescent="0.3">
      <c r="B79" s="15"/>
      <c r="C79" s="14"/>
      <c r="D79" s="14"/>
      <c r="E79" s="14"/>
      <c r="F79" s="21"/>
      <c r="G79" s="21"/>
      <c r="H79" s="21"/>
      <c r="I79" s="21"/>
      <c r="J79" s="21"/>
      <c r="K79" s="21"/>
    </row>
    <row r="80" spans="2:12" ht="18" customHeight="1" thickBot="1" x14ac:dyDescent="0.3">
      <c r="B80" s="110" t="s">
        <v>0</v>
      </c>
      <c r="C80" s="151" t="s">
        <v>120</v>
      </c>
      <c r="D80" s="152"/>
      <c r="E80" s="152"/>
      <c r="F80" s="152"/>
      <c r="G80" s="152"/>
      <c r="H80" s="152"/>
      <c r="I80" s="152"/>
      <c r="J80" s="152"/>
      <c r="K80" s="153"/>
    </row>
    <row r="81" spans="2:12" x14ac:dyDescent="0.25">
      <c r="B81" s="154" t="s">
        <v>133</v>
      </c>
      <c r="C81" s="157" t="s">
        <v>121</v>
      </c>
      <c r="D81" s="111" t="s">
        <v>122</v>
      </c>
      <c r="E81" s="157">
        <v>15</v>
      </c>
      <c r="F81" s="160" t="s">
        <v>30</v>
      </c>
      <c r="G81" s="163"/>
      <c r="H81" s="166">
        <v>0.05</v>
      </c>
      <c r="I81" s="163">
        <f>G81*E81</f>
        <v>0</v>
      </c>
      <c r="J81" s="92"/>
      <c r="K81" s="112"/>
    </row>
    <row r="82" spans="2:12" x14ac:dyDescent="0.25">
      <c r="B82" s="155"/>
      <c r="C82" s="158"/>
      <c r="D82" s="20" t="s">
        <v>123</v>
      </c>
      <c r="E82" s="158"/>
      <c r="F82" s="161"/>
      <c r="G82" s="164"/>
      <c r="H82" s="167"/>
      <c r="I82" s="164"/>
      <c r="J82" s="91"/>
      <c r="K82" s="113"/>
    </row>
    <row r="83" spans="2:12" ht="17.25" customHeight="1" x14ac:dyDescent="0.25">
      <c r="B83" s="155"/>
      <c r="C83" s="158"/>
      <c r="D83" s="20" t="s">
        <v>124</v>
      </c>
      <c r="E83" s="158"/>
      <c r="F83" s="161"/>
      <c r="G83" s="164"/>
      <c r="H83" s="167"/>
      <c r="I83" s="164"/>
      <c r="J83" s="91"/>
      <c r="K83" s="113"/>
    </row>
    <row r="84" spans="2:12" ht="32.25" customHeight="1" x14ac:dyDescent="0.25">
      <c r="B84" s="156"/>
      <c r="C84" s="159"/>
      <c r="D84" s="20" t="s">
        <v>65</v>
      </c>
      <c r="E84" s="159"/>
      <c r="F84" s="162"/>
      <c r="G84" s="165"/>
      <c r="H84" s="168"/>
      <c r="I84" s="165"/>
      <c r="J84" s="91"/>
      <c r="K84" s="40"/>
    </row>
    <row r="85" spans="2:12" x14ac:dyDescent="0.25">
      <c r="B85" s="170" t="s">
        <v>134</v>
      </c>
      <c r="C85" s="172" t="s">
        <v>125</v>
      </c>
      <c r="D85" s="63" t="s">
        <v>126</v>
      </c>
      <c r="E85" s="175">
        <v>150</v>
      </c>
      <c r="F85" s="177" t="s">
        <v>30</v>
      </c>
      <c r="G85" s="179"/>
      <c r="H85" s="181">
        <v>0.05</v>
      </c>
      <c r="I85" s="179">
        <f>G85*E85</f>
        <v>0</v>
      </c>
      <c r="J85" s="91"/>
      <c r="K85" s="40"/>
    </row>
    <row r="86" spans="2:12" ht="22.5" customHeight="1" x14ac:dyDescent="0.25">
      <c r="B86" s="155"/>
      <c r="C86" s="173"/>
      <c r="D86" s="20" t="s">
        <v>127</v>
      </c>
      <c r="E86" s="158"/>
      <c r="F86" s="161"/>
      <c r="G86" s="164"/>
      <c r="H86" s="167"/>
      <c r="I86" s="164"/>
      <c r="J86" s="91"/>
      <c r="K86" s="40"/>
    </row>
    <row r="87" spans="2:12" ht="33.75" customHeight="1" thickBot="1" x14ac:dyDescent="0.3">
      <c r="B87" s="171"/>
      <c r="C87" s="174"/>
      <c r="D87" s="19" t="s">
        <v>128</v>
      </c>
      <c r="E87" s="176"/>
      <c r="F87" s="178"/>
      <c r="G87" s="180"/>
      <c r="H87" s="182"/>
      <c r="I87" s="180"/>
      <c r="J87" s="93"/>
      <c r="K87" s="41"/>
    </row>
    <row r="88" spans="2:12" x14ac:dyDescent="0.25">
      <c r="B88" s="123" t="s">
        <v>19</v>
      </c>
      <c r="C88" s="124"/>
      <c r="D88" s="124"/>
      <c r="E88" s="124"/>
      <c r="F88" s="124"/>
      <c r="G88" s="124"/>
      <c r="H88" s="125"/>
      <c r="I88" s="38">
        <f>SUM(I81:I87)</f>
        <v>0</v>
      </c>
    </row>
    <row r="89" spans="2:12" x14ac:dyDescent="0.25">
      <c r="B89" s="169" t="s">
        <v>18</v>
      </c>
      <c r="C89" s="169"/>
      <c r="D89" s="169"/>
      <c r="E89" s="169"/>
      <c r="F89" s="169"/>
      <c r="G89" s="169"/>
      <c r="H89" s="169"/>
      <c r="I89" s="39">
        <f>I88*0.05</f>
        <v>0</v>
      </c>
    </row>
    <row r="90" spans="2:12" x14ac:dyDescent="0.25">
      <c r="B90" s="169" t="s">
        <v>17</v>
      </c>
      <c r="C90" s="169"/>
      <c r="D90" s="169"/>
      <c r="E90" s="169"/>
      <c r="F90" s="169"/>
      <c r="G90" s="169"/>
      <c r="H90" s="169"/>
      <c r="I90" s="39">
        <f>I89+I88</f>
        <v>0</v>
      </c>
    </row>
    <row r="91" spans="2:12" x14ac:dyDescent="0.25">
      <c r="B91" s="14"/>
      <c r="C91" s="14"/>
      <c r="D91" s="14"/>
      <c r="E91" s="14"/>
      <c r="F91" s="14"/>
      <c r="G91" s="14"/>
      <c r="H91" s="14"/>
    </row>
    <row r="92" spans="2:12" x14ac:dyDescent="0.25">
      <c r="B92" s="129" t="s">
        <v>33</v>
      </c>
      <c r="C92" s="183" t="s">
        <v>114</v>
      </c>
      <c r="D92" s="184"/>
      <c r="E92" s="184"/>
      <c r="F92" s="184"/>
      <c r="G92" s="184"/>
      <c r="H92" s="184"/>
      <c r="I92" s="184"/>
      <c r="J92" s="184"/>
      <c r="K92" s="185"/>
      <c r="L92" s="1"/>
    </row>
    <row r="93" spans="2:12" ht="20.25" customHeight="1" x14ac:dyDescent="0.25">
      <c r="B93" s="130"/>
      <c r="C93" s="186" t="s">
        <v>115</v>
      </c>
      <c r="D93" s="187"/>
      <c r="E93" s="188">
        <v>15</v>
      </c>
      <c r="F93" s="160" t="s">
        <v>30</v>
      </c>
      <c r="G93" s="163"/>
      <c r="H93" s="166">
        <v>0.05</v>
      </c>
      <c r="I93" s="163">
        <f>G93*E93</f>
        <v>0</v>
      </c>
      <c r="J93" s="92"/>
      <c r="K93" s="65"/>
      <c r="L93" s="1"/>
    </row>
    <row r="94" spans="2:12" ht="17.25" customHeight="1" x14ac:dyDescent="0.25">
      <c r="B94" s="130"/>
      <c r="C94" s="193" t="s">
        <v>116</v>
      </c>
      <c r="D94" s="194"/>
      <c r="E94" s="189"/>
      <c r="F94" s="161"/>
      <c r="G94" s="164"/>
      <c r="H94" s="191"/>
      <c r="I94" s="164"/>
      <c r="J94" s="91"/>
      <c r="K94" s="40"/>
      <c r="L94" s="1"/>
    </row>
    <row r="95" spans="2:12" ht="18" customHeight="1" x14ac:dyDescent="0.25">
      <c r="B95" s="130"/>
      <c r="C95" s="193" t="s">
        <v>117</v>
      </c>
      <c r="D95" s="194"/>
      <c r="E95" s="189"/>
      <c r="F95" s="161"/>
      <c r="G95" s="164"/>
      <c r="H95" s="191"/>
      <c r="I95" s="164"/>
      <c r="J95" s="91"/>
      <c r="K95" s="40"/>
      <c r="L95" s="1"/>
    </row>
    <row r="96" spans="2:12" ht="17.25" customHeight="1" x14ac:dyDescent="0.25">
      <c r="B96" s="130"/>
      <c r="C96" s="193" t="s">
        <v>118</v>
      </c>
      <c r="D96" s="194"/>
      <c r="E96" s="189"/>
      <c r="F96" s="161"/>
      <c r="G96" s="164"/>
      <c r="H96" s="191"/>
      <c r="I96" s="164"/>
      <c r="J96" s="91"/>
      <c r="K96" s="40"/>
      <c r="L96" s="1"/>
    </row>
    <row r="97" spans="2:12" ht="20.25" customHeight="1" thickBot="1" x14ac:dyDescent="0.3">
      <c r="B97" s="131"/>
      <c r="C97" s="195" t="s">
        <v>119</v>
      </c>
      <c r="D97" s="196"/>
      <c r="E97" s="190"/>
      <c r="F97" s="178"/>
      <c r="G97" s="180"/>
      <c r="H97" s="192"/>
      <c r="I97" s="180"/>
      <c r="J97" s="93"/>
      <c r="K97" s="41"/>
      <c r="L97" s="1"/>
    </row>
    <row r="98" spans="2:12" x14ac:dyDescent="0.25">
      <c r="B98" s="123" t="s">
        <v>19</v>
      </c>
      <c r="C98" s="124"/>
      <c r="D98" s="124"/>
      <c r="E98" s="124"/>
      <c r="F98" s="124"/>
      <c r="G98" s="124"/>
      <c r="H98" s="125"/>
      <c r="I98" s="38">
        <f>SUM(I93)</f>
        <v>0</v>
      </c>
      <c r="L98" s="1"/>
    </row>
    <row r="99" spans="2:12" x14ac:dyDescent="0.25">
      <c r="B99" s="126" t="s">
        <v>18</v>
      </c>
      <c r="C99" s="127"/>
      <c r="D99" s="127"/>
      <c r="E99" s="127"/>
      <c r="F99" s="127"/>
      <c r="G99" s="127"/>
      <c r="H99" s="128"/>
      <c r="I99" s="39">
        <f>I98*0.05</f>
        <v>0</v>
      </c>
      <c r="L99" s="1"/>
    </row>
    <row r="100" spans="2:12" x14ac:dyDescent="0.25">
      <c r="B100" s="126" t="s">
        <v>17</v>
      </c>
      <c r="C100" s="127"/>
      <c r="D100" s="127"/>
      <c r="E100" s="127"/>
      <c r="F100" s="127"/>
      <c r="G100" s="127"/>
      <c r="H100" s="128"/>
      <c r="I100" s="39">
        <f>I99+I98</f>
        <v>0</v>
      </c>
      <c r="L100" s="1"/>
    </row>
    <row r="101" spans="2:12" x14ac:dyDescent="0.25">
      <c r="B101" s="14"/>
      <c r="C101" s="14"/>
      <c r="D101" s="14"/>
      <c r="E101" s="14"/>
      <c r="F101" s="14"/>
      <c r="G101" s="14"/>
      <c r="H101" s="14"/>
    </row>
    <row r="102" spans="2:12" x14ac:dyDescent="0.25">
      <c r="B102" s="71" t="s">
        <v>32</v>
      </c>
      <c r="C102" s="197" t="s">
        <v>31</v>
      </c>
      <c r="D102" s="197"/>
      <c r="E102" s="197"/>
      <c r="F102" s="197"/>
      <c r="G102" s="197"/>
      <c r="H102" s="197"/>
      <c r="I102" s="197"/>
      <c r="J102" s="197"/>
      <c r="K102" s="198"/>
    </row>
    <row r="103" spans="2:12" ht="55.5" customHeight="1" x14ac:dyDescent="0.25">
      <c r="B103" s="156" t="s">
        <v>135</v>
      </c>
      <c r="C103" s="162" t="s">
        <v>71</v>
      </c>
      <c r="D103" s="69" t="s">
        <v>66</v>
      </c>
      <c r="E103" s="237">
        <v>30</v>
      </c>
      <c r="F103" s="237" t="s">
        <v>30</v>
      </c>
      <c r="G103" s="165"/>
      <c r="H103" s="230" t="s">
        <v>29</v>
      </c>
      <c r="I103" s="165">
        <f>G103*E103</f>
        <v>0</v>
      </c>
      <c r="J103" s="38"/>
      <c r="K103" s="70"/>
      <c r="L103" s="21"/>
    </row>
    <row r="104" spans="2:12" ht="34.5" customHeight="1" x14ac:dyDescent="0.25">
      <c r="B104" s="200"/>
      <c r="C104" s="204"/>
      <c r="D104" s="20" t="s">
        <v>67</v>
      </c>
      <c r="E104" s="238"/>
      <c r="F104" s="238"/>
      <c r="G104" s="206"/>
      <c r="H104" s="231"/>
      <c r="I104" s="206"/>
      <c r="J104" s="64"/>
      <c r="K104" s="42"/>
    </row>
    <row r="105" spans="2:12" ht="35.25" customHeight="1" x14ac:dyDescent="0.25">
      <c r="B105" s="200"/>
      <c r="C105" s="204"/>
      <c r="D105" s="20" t="s">
        <v>68</v>
      </c>
      <c r="E105" s="238"/>
      <c r="F105" s="238"/>
      <c r="G105" s="206"/>
      <c r="H105" s="231"/>
      <c r="I105" s="206"/>
      <c r="J105" s="39"/>
      <c r="K105" s="42"/>
    </row>
    <row r="106" spans="2:12" ht="34.5" customHeight="1" x14ac:dyDescent="0.25">
      <c r="B106" s="200"/>
      <c r="C106" s="204"/>
      <c r="D106" s="63" t="s">
        <v>65</v>
      </c>
      <c r="E106" s="238"/>
      <c r="F106" s="238"/>
      <c r="G106" s="206"/>
      <c r="H106" s="231"/>
      <c r="I106" s="206"/>
      <c r="J106" s="39"/>
      <c r="K106" s="42"/>
    </row>
    <row r="107" spans="2:12" ht="19.5" customHeight="1" x14ac:dyDescent="0.25">
      <c r="B107" s="155" t="s">
        <v>136</v>
      </c>
      <c r="C107" s="204" t="s">
        <v>76</v>
      </c>
      <c r="D107" s="63" t="s">
        <v>72</v>
      </c>
      <c r="E107" s="233">
        <v>180</v>
      </c>
      <c r="F107" s="233" t="s">
        <v>30</v>
      </c>
      <c r="G107" s="164"/>
      <c r="H107" s="239" t="s">
        <v>29</v>
      </c>
      <c r="I107" s="164">
        <f>G107*E107</f>
        <v>0</v>
      </c>
      <c r="J107" s="39"/>
      <c r="K107" s="42"/>
    </row>
    <row r="108" spans="2:12" x14ac:dyDescent="0.25">
      <c r="B108" s="155"/>
      <c r="C108" s="177"/>
      <c r="D108" s="72" t="s">
        <v>75</v>
      </c>
      <c r="E108" s="233"/>
      <c r="F108" s="233"/>
      <c r="G108" s="164"/>
      <c r="H108" s="239"/>
      <c r="I108" s="164"/>
      <c r="J108" s="73"/>
      <c r="K108" s="74"/>
    </row>
    <row r="109" spans="2:12" ht="18" customHeight="1" x14ac:dyDescent="0.25">
      <c r="B109" s="155"/>
      <c r="C109" s="177"/>
      <c r="D109" s="72" t="s">
        <v>73</v>
      </c>
      <c r="E109" s="233"/>
      <c r="F109" s="233"/>
      <c r="G109" s="164"/>
      <c r="H109" s="239"/>
      <c r="I109" s="164"/>
      <c r="J109" s="73"/>
      <c r="K109" s="74"/>
    </row>
    <row r="110" spans="2:12" ht="18" customHeight="1" thickBot="1" x14ac:dyDescent="0.3">
      <c r="B110" s="155"/>
      <c r="C110" s="177"/>
      <c r="D110" s="68" t="s">
        <v>95</v>
      </c>
      <c r="E110" s="233"/>
      <c r="F110" s="233"/>
      <c r="G110" s="164"/>
      <c r="H110" s="239"/>
      <c r="I110" s="164"/>
      <c r="J110" s="73"/>
      <c r="K110" s="74"/>
    </row>
    <row r="111" spans="2:12" ht="24.75" customHeight="1" thickBot="1" x14ac:dyDescent="0.3">
      <c r="B111" s="171"/>
      <c r="C111" s="232"/>
      <c r="D111" s="68" t="s">
        <v>74</v>
      </c>
      <c r="E111" s="234"/>
      <c r="F111" s="234"/>
      <c r="G111" s="180"/>
      <c r="H111" s="240"/>
      <c r="I111" s="180"/>
      <c r="J111" s="66"/>
      <c r="K111" s="67"/>
    </row>
    <row r="112" spans="2:12" ht="62.25" customHeight="1" thickBot="1" x14ac:dyDescent="0.3">
      <c r="B112" s="227" t="s">
        <v>62</v>
      </c>
      <c r="C112" s="229"/>
      <c r="D112" s="227" t="s">
        <v>69</v>
      </c>
      <c r="E112" s="228"/>
      <c r="F112" s="228"/>
      <c r="G112" s="228"/>
      <c r="H112" s="228"/>
      <c r="I112" s="228"/>
      <c r="J112" s="228"/>
      <c r="K112" s="229"/>
    </row>
    <row r="113" spans="2:11" x14ac:dyDescent="0.25">
      <c r="B113" s="123" t="s">
        <v>19</v>
      </c>
      <c r="C113" s="124"/>
      <c r="D113" s="124"/>
      <c r="E113" s="124"/>
      <c r="F113" s="124"/>
      <c r="G113" s="124"/>
      <c r="H113" s="125"/>
      <c r="I113" s="38">
        <f>SUM(I103:I111)</f>
        <v>0</v>
      </c>
    </row>
    <row r="114" spans="2:11" x14ac:dyDescent="0.25">
      <c r="B114" s="169" t="s">
        <v>18</v>
      </c>
      <c r="C114" s="169"/>
      <c r="D114" s="169"/>
      <c r="E114" s="169"/>
      <c r="F114" s="169"/>
      <c r="G114" s="169"/>
      <c r="H114" s="169"/>
      <c r="I114" s="39">
        <f>I113*0.05</f>
        <v>0</v>
      </c>
    </row>
    <row r="115" spans="2:11" x14ac:dyDescent="0.25">
      <c r="B115" s="169" t="s">
        <v>17</v>
      </c>
      <c r="C115" s="169"/>
      <c r="D115" s="169"/>
      <c r="E115" s="169"/>
      <c r="F115" s="169"/>
      <c r="G115" s="169"/>
      <c r="H115" s="169"/>
      <c r="I115" s="39">
        <f>I114+I113</f>
        <v>0</v>
      </c>
    </row>
    <row r="116" spans="2:11" x14ac:dyDescent="0.25">
      <c r="B116" s="14"/>
      <c r="C116" s="14"/>
      <c r="D116" s="14"/>
      <c r="E116" s="14"/>
      <c r="F116" s="14"/>
      <c r="G116" s="14"/>
      <c r="H116" s="14"/>
    </row>
    <row r="117" spans="2:11" x14ac:dyDescent="0.25">
      <c r="B117" s="263" t="s">
        <v>158</v>
      </c>
      <c r="C117" s="264"/>
      <c r="D117" s="264"/>
      <c r="E117" s="264"/>
      <c r="F117" s="264"/>
      <c r="G117" s="264"/>
      <c r="H117" s="265"/>
      <c r="I117" s="16"/>
      <c r="J117" s="16"/>
      <c r="K117" s="16"/>
    </row>
    <row r="118" spans="2:11" x14ac:dyDescent="0.25">
      <c r="B118" s="266" t="s">
        <v>28</v>
      </c>
      <c r="C118" s="235" t="s">
        <v>157</v>
      </c>
      <c r="D118" s="266" t="s">
        <v>27</v>
      </c>
      <c r="E118" s="266" t="s">
        <v>26</v>
      </c>
      <c r="F118" s="235" t="s">
        <v>25</v>
      </c>
      <c r="G118" s="235" t="s">
        <v>24</v>
      </c>
      <c r="H118" s="235" t="s">
        <v>23</v>
      </c>
      <c r="I118" s="16"/>
      <c r="J118" s="16"/>
      <c r="K118" s="16"/>
    </row>
    <row r="119" spans="2:11" ht="23.25" customHeight="1" thickBot="1" x14ac:dyDescent="0.3">
      <c r="B119" s="267"/>
      <c r="C119" s="236"/>
      <c r="D119" s="267"/>
      <c r="E119" s="267"/>
      <c r="F119" s="236"/>
      <c r="G119" s="236"/>
      <c r="H119" s="236"/>
      <c r="I119" s="16"/>
      <c r="J119" s="16"/>
      <c r="K119" s="16"/>
    </row>
    <row r="120" spans="2:11" x14ac:dyDescent="0.25">
      <c r="B120" s="18" t="s">
        <v>2</v>
      </c>
      <c r="C120" s="43"/>
      <c r="D120" s="43"/>
      <c r="E120" s="43"/>
      <c r="F120" s="43"/>
      <c r="G120" s="43"/>
      <c r="H120" s="44"/>
      <c r="I120" s="16"/>
      <c r="J120" s="16"/>
      <c r="K120" s="16"/>
    </row>
    <row r="121" spans="2:11" x14ac:dyDescent="0.25">
      <c r="B121" s="17" t="s">
        <v>1</v>
      </c>
      <c r="C121" s="61"/>
      <c r="D121" s="61"/>
      <c r="E121" s="61"/>
      <c r="F121" s="61"/>
      <c r="G121" s="61"/>
      <c r="H121" s="62"/>
      <c r="I121" s="16"/>
      <c r="J121" s="16"/>
      <c r="K121" s="16"/>
    </row>
    <row r="122" spans="2:11" x14ac:dyDescent="0.25">
      <c r="B122" s="60" t="s">
        <v>0</v>
      </c>
      <c r="C122" s="61"/>
      <c r="D122" s="61"/>
      <c r="E122" s="61"/>
      <c r="F122" s="61"/>
      <c r="G122" s="61"/>
      <c r="H122" s="62"/>
      <c r="I122" s="16"/>
      <c r="J122" s="16"/>
      <c r="K122" s="16"/>
    </row>
    <row r="123" spans="2:11" x14ac:dyDescent="0.25">
      <c r="B123" s="60" t="s">
        <v>33</v>
      </c>
      <c r="C123" s="61"/>
      <c r="D123" s="61"/>
      <c r="E123" s="61"/>
      <c r="F123" s="61"/>
      <c r="G123" s="61"/>
      <c r="H123" s="62"/>
      <c r="I123" s="16"/>
      <c r="J123" s="16"/>
      <c r="K123" s="16"/>
    </row>
    <row r="124" spans="2:11" x14ac:dyDescent="0.25">
      <c r="B124" s="60" t="s">
        <v>32</v>
      </c>
      <c r="C124" s="61"/>
      <c r="D124" s="61"/>
      <c r="E124" s="61"/>
      <c r="F124" s="61"/>
      <c r="G124" s="61"/>
      <c r="H124" s="62"/>
      <c r="I124" s="16"/>
      <c r="J124" s="16"/>
      <c r="K124" s="16"/>
    </row>
    <row r="125" spans="2:11" x14ac:dyDescent="0.25">
      <c r="B125" s="60" t="s">
        <v>20</v>
      </c>
      <c r="C125" s="61"/>
      <c r="D125" s="61"/>
      <c r="E125" s="61"/>
      <c r="F125" s="61"/>
      <c r="G125" s="61"/>
      <c r="H125" s="62"/>
      <c r="I125" s="16"/>
      <c r="J125" s="16"/>
      <c r="K125" s="16"/>
    </row>
    <row r="126" spans="2:11" x14ac:dyDescent="0.25">
      <c r="B126" s="60" t="s">
        <v>63</v>
      </c>
      <c r="C126" s="61"/>
      <c r="D126" s="61"/>
      <c r="E126" s="61"/>
      <c r="F126" s="61"/>
      <c r="G126" s="61"/>
      <c r="H126" s="62"/>
      <c r="I126" s="16"/>
      <c r="J126" s="16"/>
      <c r="K126" s="16"/>
    </row>
    <row r="127" spans="2:11" x14ac:dyDescent="0.25">
      <c r="B127" s="17" t="s">
        <v>64</v>
      </c>
      <c r="C127" s="45"/>
      <c r="D127" s="45"/>
      <c r="E127" s="45"/>
      <c r="F127" s="45"/>
      <c r="G127" s="45"/>
      <c r="H127" s="46"/>
      <c r="I127" s="16"/>
      <c r="J127" s="16"/>
      <c r="K127" s="16"/>
    </row>
    <row r="128" spans="2:11" x14ac:dyDescent="0.25">
      <c r="B128" s="257" t="s">
        <v>22</v>
      </c>
      <c r="C128" s="258"/>
      <c r="D128" s="258"/>
      <c r="E128" s="258"/>
      <c r="F128" s="258"/>
      <c r="G128" s="259"/>
      <c r="H128" s="47"/>
      <c r="I128" s="16"/>
      <c r="J128" s="16"/>
      <c r="K128" s="16"/>
    </row>
    <row r="129" spans="2:12" x14ac:dyDescent="0.25">
      <c r="B129" s="257" t="s">
        <v>18</v>
      </c>
      <c r="C129" s="258"/>
      <c r="D129" s="258"/>
      <c r="E129" s="258"/>
      <c r="F129" s="258"/>
      <c r="G129" s="259"/>
      <c r="H129" s="47"/>
      <c r="I129" s="16"/>
      <c r="J129" s="16"/>
      <c r="K129" s="16"/>
    </row>
    <row r="130" spans="2:12" x14ac:dyDescent="0.25">
      <c r="B130" s="260" t="s">
        <v>21</v>
      </c>
      <c r="C130" s="261"/>
      <c r="D130" s="261"/>
      <c r="E130" s="261"/>
      <c r="F130" s="261"/>
      <c r="G130" s="262"/>
      <c r="H130" s="48"/>
      <c r="I130" s="16"/>
      <c r="J130" s="16"/>
      <c r="K130" s="16"/>
    </row>
    <row r="131" spans="2:12" ht="15.75" thickBot="1" x14ac:dyDescent="0.3">
      <c r="B131" s="16"/>
      <c r="C131" s="16"/>
      <c r="E131" s="16"/>
      <c r="F131" s="16"/>
      <c r="G131" s="16"/>
      <c r="H131" s="16"/>
      <c r="J131" s="16"/>
      <c r="K131" s="16"/>
    </row>
    <row r="132" spans="2:12" ht="23.25" customHeight="1" thickBot="1" x14ac:dyDescent="0.3">
      <c r="B132" s="129" t="s">
        <v>20</v>
      </c>
      <c r="C132" s="132" t="s">
        <v>146</v>
      </c>
      <c r="D132" s="133"/>
      <c r="E132" s="133"/>
      <c r="F132" s="133"/>
      <c r="G132" s="133"/>
      <c r="H132" s="133"/>
      <c r="I132" s="133"/>
      <c r="J132" s="133"/>
      <c r="K132" s="134"/>
      <c r="L132" s="1"/>
    </row>
    <row r="133" spans="2:12" x14ac:dyDescent="0.25">
      <c r="B133" s="130"/>
      <c r="C133" s="135" t="s">
        <v>142</v>
      </c>
      <c r="D133" s="136"/>
      <c r="E133" s="137">
        <v>7</v>
      </c>
      <c r="F133" s="140" t="s">
        <v>143</v>
      </c>
      <c r="G133" s="143"/>
      <c r="H133" s="146">
        <v>0.05</v>
      </c>
      <c r="I133" s="143">
        <f>G133*E133</f>
        <v>0</v>
      </c>
      <c r="J133" s="114"/>
      <c r="K133" s="115"/>
      <c r="L133" s="1"/>
    </row>
    <row r="134" spans="2:12" x14ac:dyDescent="0.25">
      <c r="B134" s="130"/>
      <c r="C134" s="147" t="s">
        <v>144</v>
      </c>
      <c r="D134" s="148"/>
      <c r="E134" s="138"/>
      <c r="F134" s="141"/>
      <c r="G134" s="144"/>
      <c r="H134" s="144"/>
      <c r="I134" s="144"/>
      <c r="J134" s="116"/>
      <c r="K134" s="117"/>
      <c r="L134" s="1"/>
    </row>
    <row r="135" spans="2:12" x14ac:dyDescent="0.25">
      <c r="B135" s="130"/>
      <c r="C135" s="147" t="s">
        <v>145</v>
      </c>
      <c r="D135" s="148"/>
      <c r="E135" s="138"/>
      <c r="F135" s="141"/>
      <c r="G135" s="144"/>
      <c r="H135" s="144"/>
      <c r="I135" s="144"/>
      <c r="J135" s="116"/>
      <c r="K135" s="117"/>
      <c r="L135" s="1"/>
    </row>
    <row r="136" spans="2:12" x14ac:dyDescent="0.25">
      <c r="B136" s="130"/>
      <c r="C136" s="147" t="s">
        <v>147</v>
      </c>
      <c r="D136" s="148"/>
      <c r="E136" s="138"/>
      <c r="F136" s="141"/>
      <c r="G136" s="144"/>
      <c r="H136" s="144"/>
      <c r="I136" s="144"/>
      <c r="J136" s="116"/>
      <c r="K136" s="117"/>
      <c r="L136" s="1"/>
    </row>
    <row r="137" spans="2:12" x14ac:dyDescent="0.25">
      <c r="B137" s="130"/>
      <c r="C137" s="147" t="s">
        <v>148</v>
      </c>
      <c r="D137" s="148"/>
      <c r="E137" s="138"/>
      <c r="F137" s="141"/>
      <c r="G137" s="144"/>
      <c r="H137" s="144"/>
      <c r="I137" s="144"/>
      <c r="J137" s="116"/>
      <c r="K137" s="117"/>
      <c r="L137" s="1"/>
    </row>
    <row r="138" spans="2:12" x14ac:dyDescent="0.25">
      <c r="B138" s="130"/>
      <c r="C138" s="147" t="s">
        <v>149</v>
      </c>
      <c r="D138" s="148"/>
      <c r="E138" s="138"/>
      <c r="F138" s="141"/>
      <c r="G138" s="144"/>
      <c r="H138" s="144"/>
      <c r="I138" s="144"/>
      <c r="J138" s="116"/>
      <c r="K138" s="117"/>
      <c r="L138" s="1"/>
    </row>
    <row r="139" spans="2:12" x14ac:dyDescent="0.25">
      <c r="B139" s="130"/>
      <c r="C139" s="147" t="s">
        <v>150</v>
      </c>
      <c r="D139" s="148"/>
      <c r="E139" s="138"/>
      <c r="F139" s="141"/>
      <c r="G139" s="144"/>
      <c r="H139" s="144"/>
      <c r="I139" s="144"/>
      <c r="J139" s="116"/>
      <c r="K139" s="117"/>
      <c r="L139" s="1"/>
    </row>
    <row r="140" spans="2:12" x14ac:dyDescent="0.25">
      <c r="B140" s="130"/>
      <c r="C140" s="147" t="s">
        <v>151</v>
      </c>
      <c r="D140" s="148"/>
      <c r="E140" s="138"/>
      <c r="F140" s="141"/>
      <c r="G140" s="144"/>
      <c r="H140" s="144"/>
      <c r="I140" s="144"/>
      <c r="J140" s="116"/>
      <c r="K140" s="117"/>
      <c r="L140" s="1"/>
    </row>
    <row r="141" spans="2:12" ht="33.75" customHeight="1" x14ac:dyDescent="0.25">
      <c r="B141" s="130"/>
      <c r="C141" s="147" t="s">
        <v>152</v>
      </c>
      <c r="D141" s="148"/>
      <c r="E141" s="138"/>
      <c r="F141" s="141"/>
      <c r="G141" s="144"/>
      <c r="H141" s="144"/>
      <c r="I141" s="144"/>
      <c r="J141" s="116"/>
      <c r="K141" s="117"/>
      <c r="L141" s="1"/>
    </row>
    <row r="142" spans="2:12" x14ac:dyDescent="0.25">
      <c r="B142" s="130"/>
      <c r="C142" s="147" t="s">
        <v>153</v>
      </c>
      <c r="D142" s="148"/>
      <c r="E142" s="138"/>
      <c r="F142" s="141"/>
      <c r="G142" s="144"/>
      <c r="H142" s="144"/>
      <c r="I142" s="144"/>
      <c r="J142" s="116"/>
      <c r="K142" s="117"/>
      <c r="L142" s="1"/>
    </row>
    <row r="143" spans="2:12" x14ac:dyDescent="0.25">
      <c r="B143" s="130"/>
      <c r="C143" s="147" t="s">
        <v>154</v>
      </c>
      <c r="D143" s="148"/>
      <c r="E143" s="138"/>
      <c r="F143" s="141"/>
      <c r="G143" s="144"/>
      <c r="H143" s="144"/>
      <c r="I143" s="144"/>
      <c r="J143" s="116"/>
      <c r="K143" s="117"/>
      <c r="L143" s="1"/>
    </row>
    <row r="144" spans="2:12" ht="15.75" thickBot="1" x14ac:dyDescent="0.3">
      <c r="B144" s="131"/>
      <c r="C144" s="149" t="s">
        <v>155</v>
      </c>
      <c r="D144" s="150"/>
      <c r="E144" s="139"/>
      <c r="F144" s="142"/>
      <c r="G144" s="145"/>
      <c r="H144" s="145"/>
      <c r="I144" s="145"/>
      <c r="J144" s="118"/>
      <c r="K144" s="119"/>
      <c r="L144" s="1"/>
    </row>
    <row r="145" spans="2:12" x14ac:dyDescent="0.25">
      <c r="B145" s="123" t="s">
        <v>19</v>
      </c>
      <c r="C145" s="124"/>
      <c r="D145" s="124"/>
      <c r="E145" s="124"/>
      <c r="F145" s="124"/>
      <c r="G145" s="124"/>
      <c r="H145" s="125"/>
      <c r="I145" s="38">
        <f>SUM(I133)</f>
        <v>0</v>
      </c>
      <c r="L145" s="1"/>
    </row>
    <row r="146" spans="2:12" x14ac:dyDescent="0.25">
      <c r="B146" s="126" t="s">
        <v>18</v>
      </c>
      <c r="C146" s="127"/>
      <c r="D146" s="127"/>
      <c r="E146" s="127"/>
      <c r="F146" s="127"/>
      <c r="G146" s="127"/>
      <c r="H146" s="128"/>
      <c r="I146" s="39">
        <f>I145*0.05</f>
        <v>0</v>
      </c>
      <c r="L146" s="1"/>
    </row>
    <row r="147" spans="2:12" x14ac:dyDescent="0.25">
      <c r="B147" s="126" t="s">
        <v>17</v>
      </c>
      <c r="C147" s="127"/>
      <c r="D147" s="127"/>
      <c r="E147" s="127"/>
      <c r="F147" s="127"/>
      <c r="G147" s="127"/>
      <c r="H147" s="128"/>
      <c r="I147" s="39">
        <f>I146+I145</f>
        <v>0</v>
      </c>
      <c r="L147" s="1"/>
    </row>
    <row r="148" spans="2:12" x14ac:dyDescent="0.25">
      <c r="B148" s="14"/>
      <c r="C148" s="14"/>
      <c r="D148" s="14"/>
      <c r="E148" s="14"/>
      <c r="F148" s="14"/>
      <c r="G148" s="120"/>
      <c r="H148" s="120"/>
      <c r="I148" s="122"/>
      <c r="J148" s="121"/>
      <c r="L148" s="1"/>
    </row>
    <row r="149" spans="2:12" x14ac:dyDescent="0.25">
      <c r="B149" s="301"/>
      <c r="C149" s="301"/>
      <c r="D149" s="301"/>
      <c r="E149" s="301"/>
      <c r="F149" s="301"/>
      <c r="G149" s="301"/>
      <c r="H149" s="301"/>
      <c r="I149" s="301"/>
      <c r="J149" s="301"/>
      <c r="K149" s="301"/>
    </row>
    <row r="150" spans="2:12" x14ac:dyDescent="0.25">
      <c r="B150" s="13" t="s">
        <v>16</v>
      </c>
      <c r="C150" s="12"/>
      <c r="D150" s="12"/>
      <c r="E150" s="12"/>
      <c r="F150" s="12"/>
      <c r="G150" s="121"/>
      <c r="H150" s="121"/>
      <c r="I150" s="121"/>
      <c r="J150" s="121"/>
      <c r="K150" s="12"/>
    </row>
    <row r="151" spans="2:12" x14ac:dyDescent="0.25">
      <c r="B151" s="10" t="s">
        <v>15</v>
      </c>
      <c r="C151" s="9"/>
      <c r="D151" s="9"/>
      <c r="E151" s="9"/>
      <c r="F151" s="9"/>
      <c r="G151" s="9"/>
      <c r="H151" s="9"/>
      <c r="I151" s="9"/>
      <c r="J151" s="9"/>
      <c r="K151" s="9"/>
    </row>
    <row r="152" spans="2:12" x14ac:dyDescent="0.25">
      <c r="B152" s="10"/>
    </row>
    <row r="153" spans="2:12" x14ac:dyDescent="0.25">
      <c r="B153" s="10" t="s">
        <v>14</v>
      </c>
      <c r="C153" s="10"/>
      <c r="D153" s="10"/>
      <c r="E153" s="10"/>
      <c r="F153" s="10"/>
      <c r="G153" s="10"/>
    </row>
    <row r="154" spans="2:12" ht="29.25" x14ac:dyDescent="0.25">
      <c r="B154" s="5" t="s">
        <v>6</v>
      </c>
      <c r="C154" s="241" t="s">
        <v>13</v>
      </c>
      <c r="D154" s="242"/>
      <c r="E154" s="4" t="s">
        <v>12</v>
      </c>
      <c r="F154" s="246" t="s">
        <v>11</v>
      </c>
      <c r="G154" s="247"/>
      <c r="H154" s="243" t="s">
        <v>10</v>
      </c>
      <c r="I154" s="244"/>
      <c r="J154" s="244"/>
      <c r="K154" s="245"/>
    </row>
    <row r="155" spans="2:12" x14ac:dyDescent="0.25">
      <c r="B155" s="3" t="s">
        <v>2</v>
      </c>
      <c r="C155" s="49"/>
      <c r="D155" s="50"/>
      <c r="E155" s="51"/>
      <c r="F155" s="248"/>
      <c r="G155" s="249"/>
      <c r="H155" s="250"/>
      <c r="I155" s="251"/>
      <c r="J155" s="251"/>
      <c r="K155" s="252"/>
    </row>
    <row r="156" spans="2:12" x14ac:dyDescent="0.25">
      <c r="B156" s="11" t="s">
        <v>1</v>
      </c>
      <c r="C156" s="49"/>
      <c r="D156" s="55"/>
      <c r="E156" s="51"/>
      <c r="F156" s="248"/>
      <c r="G156" s="249"/>
      <c r="H156" s="253"/>
      <c r="I156" s="254"/>
      <c r="J156" s="254"/>
      <c r="K156" s="255"/>
    </row>
    <row r="157" spans="2:12" x14ac:dyDescent="0.25">
      <c r="B157" s="3" t="s">
        <v>0</v>
      </c>
      <c r="C157" s="49"/>
      <c r="D157" s="55"/>
      <c r="E157" s="51"/>
      <c r="F157" s="248"/>
      <c r="G157" s="249"/>
      <c r="H157" s="250"/>
      <c r="I157" s="251"/>
      <c r="J157" s="251"/>
      <c r="K157" s="252"/>
    </row>
    <row r="158" spans="2:12" x14ac:dyDescent="0.25">
      <c r="B158" s="10" t="s">
        <v>9</v>
      </c>
      <c r="C158" s="9"/>
      <c r="D158" s="9"/>
      <c r="E158" s="9"/>
      <c r="F158" s="9"/>
      <c r="G158" s="9"/>
      <c r="H158" s="9"/>
      <c r="I158" s="9"/>
      <c r="J158" s="9"/>
      <c r="K158" s="9"/>
    </row>
    <row r="159" spans="2:12" x14ac:dyDescent="0.25">
      <c r="B159" s="256" t="s">
        <v>8</v>
      </c>
      <c r="C159" s="256"/>
      <c r="D159" s="256"/>
      <c r="E159" s="256"/>
      <c r="F159" s="256"/>
      <c r="G159" s="256"/>
      <c r="H159" s="256"/>
      <c r="I159" s="256"/>
      <c r="J159" s="256"/>
      <c r="K159" s="256"/>
    </row>
    <row r="160" spans="2:12" x14ac:dyDescent="0.25">
      <c r="B160" s="8"/>
      <c r="C160" s="8"/>
      <c r="D160" s="8"/>
      <c r="E160" s="8"/>
      <c r="F160" s="8"/>
      <c r="G160" s="8"/>
      <c r="H160" s="8"/>
      <c r="I160" s="8"/>
      <c r="J160" s="8"/>
      <c r="K160" s="8"/>
    </row>
    <row r="161" spans="2:11" x14ac:dyDescent="0.25">
      <c r="B161" s="7" t="s">
        <v>7</v>
      </c>
      <c r="C161" s="7"/>
      <c r="D161" s="7"/>
      <c r="E161" s="7"/>
      <c r="F161" s="7"/>
      <c r="G161" s="6"/>
      <c r="H161" s="6"/>
      <c r="I161" s="6"/>
      <c r="J161" s="6"/>
      <c r="K161" s="6"/>
    </row>
    <row r="162" spans="2:11" ht="28.5" x14ac:dyDescent="0.25">
      <c r="B162" s="5" t="s">
        <v>6</v>
      </c>
      <c r="C162" s="241" t="s">
        <v>5</v>
      </c>
      <c r="D162" s="242"/>
      <c r="E162" s="4" t="s">
        <v>4</v>
      </c>
      <c r="F162" s="243" t="s">
        <v>3</v>
      </c>
      <c r="G162" s="244"/>
      <c r="H162" s="244"/>
      <c r="I162" s="245"/>
    </row>
    <row r="163" spans="2:11" x14ac:dyDescent="0.25">
      <c r="B163" s="3" t="s">
        <v>2</v>
      </c>
      <c r="C163" s="56"/>
      <c r="D163" s="57"/>
      <c r="E163" s="58"/>
      <c r="F163" s="52"/>
      <c r="G163" s="53"/>
      <c r="H163" s="53"/>
      <c r="I163" s="54"/>
    </row>
    <row r="164" spans="2:11" x14ac:dyDescent="0.25">
      <c r="B164" s="3" t="s">
        <v>1</v>
      </c>
      <c r="C164" s="56"/>
      <c r="D164" s="59"/>
      <c r="E164" s="58"/>
      <c r="F164" s="52"/>
      <c r="G164" s="53"/>
      <c r="H164" s="53"/>
      <c r="I164" s="54"/>
    </row>
    <row r="165" spans="2:11" x14ac:dyDescent="0.25">
      <c r="B165" s="3" t="s">
        <v>0</v>
      </c>
      <c r="C165" s="56"/>
      <c r="D165" s="59"/>
      <c r="E165" s="58"/>
      <c r="F165" s="52"/>
      <c r="G165" s="53"/>
      <c r="H165" s="53"/>
      <c r="I165" s="54"/>
    </row>
  </sheetData>
  <mergeCells count="177">
    <mergeCell ref="B149:K149"/>
    <mergeCell ref="B32:K32"/>
    <mergeCell ref="B33:K33"/>
    <mergeCell ref="E16:K16"/>
    <mergeCell ref="B78:H78"/>
    <mergeCell ref="B67:B75"/>
    <mergeCell ref="C67:C75"/>
    <mergeCell ref="E67:E75"/>
    <mergeCell ref="F67:F75"/>
    <mergeCell ref="G67:G75"/>
    <mergeCell ref="H67:H75"/>
    <mergeCell ref="I67:I75"/>
    <mergeCell ref="B76:H76"/>
    <mergeCell ref="B77:H77"/>
    <mergeCell ref="B36:K36"/>
    <mergeCell ref="B37:I37"/>
    <mergeCell ref="B34:J34"/>
    <mergeCell ref="B35:K35"/>
    <mergeCell ref="C39:K39"/>
    <mergeCell ref="B40:B47"/>
    <mergeCell ref="C40:C47"/>
    <mergeCell ref="E40:E47"/>
    <mergeCell ref="F40:F47"/>
    <mergeCell ref="G40:G47"/>
    <mergeCell ref="H40:H47"/>
    <mergeCell ref="B15:D15"/>
    <mergeCell ref="B31:K31"/>
    <mergeCell ref="E15:K15"/>
    <mergeCell ref="B16:D16"/>
    <mergeCell ref="B28:K28"/>
    <mergeCell ref="B29:K29"/>
    <mergeCell ref="B30:K30"/>
    <mergeCell ref="B20:H20"/>
    <mergeCell ref="B21:K21"/>
    <mergeCell ref="B24:I24"/>
    <mergeCell ref="B25:K25"/>
    <mergeCell ref="B26:K26"/>
    <mergeCell ref="B27:K27"/>
    <mergeCell ref="B18:G18"/>
    <mergeCell ref="B19:G19"/>
    <mergeCell ref="I40:I47"/>
    <mergeCell ref="B1:K1"/>
    <mergeCell ref="B2:H2"/>
    <mergeCell ref="B3:K3"/>
    <mergeCell ref="B5:I5"/>
    <mergeCell ref="B6:D6"/>
    <mergeCell ref="E6:K6"/>
    <mergeCell ref="B10:D10"/>
    <mergeCell ref="E14:K14"/>
    <mergeCell ref="B7:D7"/>
    <mergeCell ref="E7:K7"/>
    <mergeCell ref="B8:D8"/>
    <mergeCell ref="E8:K8"/>
    <mergeCell ref="B9:D9"/>
    <mergeCell ref="E9:K9"/>
    <mergeCell ref="E10:K10"/>
    <mergeCell ref="B11:D11"/>
    <mergeCell ref="E11:K11"/>
    <mergeCell ref="B13:K13"/>
    <mergeCell ref="B14:D14"/>
    <mergeCell ref="B4:K4"/>
    <mergeCell ref="B129:G129"/>
    <mergeCell ref="B130:G130"/>
    <mergeCell ref="B117:H117"/>
    <mergeCell ref="B118:B119"/>
    <mergeCell ref="C118:C119"/>
    <mergeCell ref="D118:D119"/>
    <mergeCell ref="E118:E119"/>
    <mergeCell ref="F118:F119"/>
    <mergeCell ref="B128:G128"/>
    <mergeCell ref="C162:D162"/>
    <mergeCell ref="F162:I162"/>
    <mergeCell ref="C154:D154"/>
    <mergeCell ref="F154:G154"/>
    <mergeCell ref="H154:K154"/>
    <mergeCell ref="F155:G155"/>
    <mergeCell ref="H155:K155"/>
    <mergeCell ref="F156:G156"/>
    <mergeCell ref="H156:K156"/>
    <mergeCell ref="B159:K159"/>
    <mergeCell ref="F157:G157"/>
    <mergeCell ref="H157:K157"/>
    <mergeCell ref="D112:K112"/>
    <mergeCell ref="C102:K102"/>
    <mergeCell ref="H103:H106"/>
    <mergeCell ref="B103:B106"/>
    <mergeCell ref="C107:C111"/>
    <mergeCell ref="E107:E111"/>
    <mergeCell ref="F107:F111"/>
    <mergeCell ref="G107:G111"/>
    <mergeCell ref="H118:H119"/>
    <mergeCell ref="I103:I106"/>
    <mergeCell ref="B115:H115"/>
    <mergeCell ref="B112:C112"/>
    <mergeCell ref="F103:F106"/>
    <mergeCell ref="C103:C106"/>
    <mergeCell ref="B113:H113"/>
    <mergeCell ref="I107:I111"/>
    <mergeCell ref="G103:G106"/>
    <mergeCell ref="E103:E106"/>
    <mergeCell ref="B107:B111"/>
    <mergeCell ref="G118:G119"/>
    <mergeCell ref="H107:H111"/>
    <mergeCell ref="B114:H114"/>
    <mergeCell ref="B48:B52"/>
    <mergeCell ref="C48:C52"/>
    <mergeCell ref="E48:E50"/>
    <mergeCell ref="F48:F50"/>
    <mergeCell ref="G48:G50"/>
    <mergeCell ref="H48:H50"/>
    <mergeCell ref="I48:I50"/>
    <mergeCell ref="B53:H53"/>
    <mergeCell ref="B54:H54"/>
    <mergeCell ref="B55:H55"/>
    <mergeCell ref="B92:B97"/>
    <mergeCell ref="C92:K92"/>
    <mergeCell ref="C93:D93"/>
    <mergeCell ref="E93:E97"/>
    <mergeCell ref="F93:F97"/>
    <mergeCell ref="G93:G97"/>
    <mergeCell ref="H93:H97"/>
    <mergeCell ref="I93:I97"/>
    <mergeCell ref="C94:D94"/>
    <mergeCell ref="C95:D95"/>
    <mergeCell ref="C96:D96"/>
    <mergeCell ref="C97:D97"/>
    <mergeCell ref="C57:K57"/>
    <mergeCell ref="B58:B66"/>
    <mergeCell ref="C58:C66"/>
    <mergeCell ref="E58:E66"/>
    <mergeCell ref="F58:F66"/>
    <mergeCell ref="G58:G66"/>
    <mergeCell ref="H58:H66"/>
    <mergeCell ref="I58:I66"/>
    <mergeCell ref="B98:H98"/>
    <mergeCell ref="B99:H99"/>
    <mergeCell ref="B100:H100"/>
    <mergeCell ref="C80:K80"/>
    <mergeCell ref="B81:B84"/>
    <mergeCell ref="C81:C84"/>
    <mergeCell ref="E81:E84"/>
    <mergeCell ref="F81:F84"/>
    <mergeCell ref="G81:G84"/>
    <mergeCell ref="H81:H84"/>
    <mergeCell ref="I81:I84"/>
    <mergeCell ref="B90:H90"/>
    <mergeCell ref="B85:B87"/>
    <mergeCell ref="C85:C87"/>
    <mergeCell ref="E85:E87"/>
    <mergeCell ref="F85:F87"/>
    <mergeCell ref="G85:G87"/>
    <mergeCell ref="H85:H87"/>
    <mergeCell ref="I85:I87"/>
    <mergeCell ref="B88:H88"/>
    <mergeCell ref="B89:H89"/>
    <mergeCell ref="B145:H145"/>
    <mergeCell ref="B146:H146"/>
    <mergeCell ref="B147:H147"/>
    <mergeCell ref="B132:B144"/>
    <mergeCell ref="C132:K132"/>
    <mergeCell ref="C133:D133"/>
    <mergeCell ref="E133:E144"/>
    <mergeCell ref="F133:F144"/>
    <mergeCell ref="G133:G144"/>
    <mergeCell ref="H133:H144"/>
    <mergeCell ref="I133:I144"/>
    <mergeCell ref="C134:D134"/>
    <mergeCell ref="C135:D135"/>
    <mergeCell ref="C136:D136"/>
    <mergeCell ref="C137:D137"/>
    <mergeCell ref="C138:D138"/>
    <mergeCell ref="C139:D139"/>
    <mergeCell ref="C140:D140"/>
    <mergeCell ref="C141:D141"/>
    <mergeCell ref="C142:D142"/>
    <mergeCell ref="C143:D143"/>
    <mergeCell ref="C144:D144"/>
  </mergeCells>
  <pageMargins left="0.70866141732283472" right="0.11811023622047245" top="0.15748031496062992" bottom="0.15748031496062992" header="0.31496062992125984" footer="0.31496062992125984"/>
  <pageSetup paperSize="9" scale="71" fitToHeight="0" orientation="landscape" horizontalDpi="4294967293" verticalDpi="4294967293" r:id="rId1"/>
  <rowBreaks count="4" manualBreakCount="4">
    <brk id="34" max="16383" man="1"/>
    <brk id="56" max="16383" man="1"/>
    <brk id="100" max="16383" man="1"/>
    <brk id="1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Kuliūnienė</dc:creator>
  <cp:lastModifiedBy>Aurelija Jokimčienė</cp:lastModifiedBy>
  <cp:lastPrinted>2025-07-03T07:24:34Z</cp:lastPrinted>
  <dcterms:created xsi:type="dcterms:W3CDTF">2025-01-06T08:48:09Z</dcterms:created>
  <dcterms:modified xsi:type="dcterms:W3CDTF">2025-09-25T12:08:53Z</dcterms:modified>
</cp:coreProperties>
</file>