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vtpsi2-my.sharepoint.com/personal/j_padvariskiene_vtpsi_lt/Documents/Desktop/Griovimai Palanga, Šventoji/CVP IS DOKUMENTAI/"/>
    </mc:Choice>
  </mc:AlternateContent>
  <xr:revisionPtr revIDLastSave="1063" documentId="11_B064FED29606ECD4DA29FB2ADC98AC0B63EA43B1" xr6:coauthVersionLast="47" xr6:coauthVersionMax="47" xr10:uidLastSave="{72EDF05C-A5C9-46A2-996D-D7E8DBC8A7FF}"/>
  <bookViews>
    <workbookView xWindow="28665" yWindow="15" windowWidth="19125" windowHeight="15450" xr2:uid="{00000000-000D-0000-FFFF-FFFF00000000}"/>
  </bookViews>
  <sheets>
    <sheet name="Dituvos k. (Priekulė, Klaipėda)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3" i="1" l="1"/>
  <c r="J23" i="1"/>
  <c r="H24" i="1"/>
  <c r="J24" i="1"/>
  <c r="I23" i="1"/>
  <c r="I24" i="1"/>
  <c r="H22" i="1"/>
  <c r="J22" i="1"/>
  <c r="I22" i="1"/>
  <c r="H19" i="1"/>
  <c r="J19" i="1"/>
  <c r="H20" i="1"/>
  <c r="J20" i="1"/>
  <c r="I20" i="1"/>
  <c r="I19" i="1"/>
  <c r="I18" i="1"/>
  <c r="H17" i="1"/>
  <c r="J17" i="1"/>
  <c r="H18" i="1"/>
  <c r="J18" i="1"/>
  <c r="I17" i="1"/>
  <c r="H25" i="1"/>
  <c r="J25" i="1"/>
  <c r="I25" i="1"/>
  <c r="H11" i="1"/>
  <c r="I12" i="1"/>
  <c r="I13" i="1"/>
  <c r="I14" i="1"/>
  <c r="I15" i="1"/>
  <c r="I16" i="1"/>
  <c r="I11" i="1"/>
  <c r="H12" i="1"/>
  <c r="J12" i="1"/>
  <c r="H13" i="1"/>
  <c r="J13" i="1"/>
  <c r="H14" i="1"/>
  <c r="J14" i="1"/>
  <c r="H15" i="1"/>
  <c r="J15" i="1"/>
  <c r="H16" i="1"/>
  <c r="J16" i="1"/>
  <c r="J11" i="1"/>
  <c r="I26" i="1"/>
  <c r="J26" i="1"/>
</calcChain>
</file>

<file path=xl/sharedStrings.xml><?xml version="1.0" encoding="utf-8"?>
<sst xmlns="http://schemas.openxmlformats.org/spreadsheetml/2006/main" count="74" uniqueCount="57">
  <si>
    <t>DARBŲ KIEKIŲ ŽINIARAŠTIS</t>
  </si>
  <si>
    <t>Eil. Nr.</t>
  </si>
  <si>
    <t>Darbo kodas</t>
  </si>
  <si>
    <t>Darbų ir išlaidų aprašymai</t>
  </si>
  <si>
    <t>Mato vnt.</t>
  </si>
  <si>
    <t>Preliminarus kiekis</t>
  </si>
  <si>
    <t>1 mato vnt. kaina Eur be PVM</t>
  </si>
  <si>
    <t>1 mato vnt. kaina Eur su PVM</t>
  </si>
  <si>
    <t>Bendra kaina Eur be PVM (5x6)</t>
  </si>
  <si>
    <t>Bendra kaina Eur su PVM (5x7)</t>
  </si>
  <si>
    <t>t</t>
  </si>
  <si>
    <t>2.</t>
  </si>
  <si>
    <t>3.</t>
  </si>
  <si>
    <t>4.</t>
  </si>
  <si>
    <t>5.</t>
  </si>
  <si>
    <t>6.</t>
  </si>
  <si>
    <t>7.</t>
  </si>
  <si>
    <t>8.</t>
  </si>
  <si>
    <t>IŠ VISO:</t>
  </si>
  <si>
    <t>Pastabos:</t>
  </si>
  <si>
    <t>1) atliktų darbų kiekiai tikslinami faktiškai atlikus darbus;</t>
  </si>
  <si>
    <t>2) pinigų suma, gauta pridavus metalo laužą, turi būti atimta iš bendros griovimų darbų sumos.</t>
  </si>
  <si>
    <t>Rangovo įgalioto atstovo vardas, pavardė, parašas:</t>
  </si>
  <si>
    <t>100m2</t>
  </si>
  <si>
    <t>m2</t>
  </si>
  <si>
    <t>R23-62</t>
  </si>
  <si>
    <t>Statybinių šiukšlių išvežimas 10 km atstumu automobiliais-savivarčiais, pakraunant rankiniu būdu</t>
  </si>
  <si>
    <t>1. ARKLIDĖS NR.1</t>
  </si>
  <si>
    <t>9.</t>
  </si>
  <si>
    <t>10.</t>
  </si>
  <si>
    <t>N46-156</t>
  </si>
  <si>
    <t>Stogų iš banguotų ir pusiau banguotų lapų išardymas</t>
  </si>
  <si>
    <t>N46-154</t>
  </si>
  <si>
    <t>Paprastų ir vidutinio sudėtingumo skardos stogų išardymas</t>
  </si>
  <si>
    <t>N46-158</t>
  </si>
  <si>
    <t>Grebėstų su tarpais išardymas</t>
  </si>
  <si>
    <t>N46-157</t>
  </si>
  <si>
    <t>Gegnių išardymas</t>
  </si>
  <si>
    <t>m3</t>
  </si>
  <si>
    <t>R3-2</t>
  </si>
  <si>
    <t>Karkasinių apkaltinių iš vienos pusės apkalu apkaltų sienų ardymas</t>
  </si>
  <si>
    <t>R5-1</t>
  </si>
  <si>
    <t>Lentinių grindų ardymas</t>
  </si>
  <si>
    <t>R5-3</t>
  </si>
  <si>
    <t>Gulekšnių ardymas</t>
  </si>
  <si>
    <t>N46-131</t>
  </si>
  <si>
    <t>Betoninių pamatų išardymas  k8=1.17</t>
  </si>
  <si>
    <t>R23-66</t>
  </si>
  <si>
    <t>Transportuojant statybines šiukšles už kiekvieną papildomą kilometrą pridėti  k4=10.000</t>
  </si>
  <si>
    <t>2. ARKLIDĖS NR.2</t>
  </si>
  <si>
    <t>1.</t>
  </si>
  <si>
    <t>MN8P-1202</t>
  </si>
  <si>
    <t>Betoninių pamatų išardymas k8=1.13</t>
  </si>
  <si>
    <t>R23-71</t>
  </si>
  <si>
    <t>Medžiagų (suverstinių ir parankių) panešimas 100 m atstumu  k4=10.000</t>
  </si>
  <si>
    <t>Pirkimo sąlygų 18 priedas</t>
  </si>
  <si>
    <t xml:space="preserve">           III pirkimo dalis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</si>
</sst>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4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11"/>
      <color theme="1"/>
      <name val="Times"/>
    </font>
    <font>
      <b/>
      <sz val="11"/>
      <color rgb="FF000000"/>
      <name val="Times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Times New Roman"/>
      <family val="1"/>
      <charset val="186"/>
    </font>
    <font>
      <sz val="8"/>
      <name val="Calibri"/>
      <family val="2"/>
      <scheme val="minor"/>
    </font>
    <font>
      <sz val="11"/>
      <color rgb="FFFF0000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  <charset val="186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6" fillId="0" borderId="2" xfId="0" applyFont="1" applyBorder="1"/>
    <xf numFmtId="0" fontId="7" fillId="0" borderId="3" xfId="0" applyFont="1" applyBorder="1" applyAlignment="1">
      <alignment horizontal="left" vertical="center" wrapText="1"/>
    </xf>
    <xf numFmtId="2" fontId="7" fillId="0" borderId="3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2" fontId="7" fillId="0" borderId="6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165" fontId="8" fillId="0" borderId="3" xfId="0" applyNumberFormat="1" applyFont="1" applyBorder="1" applyAlignment="1">
      <alignment horizontal="center" vertical="center"/>
    </xf>
    <xf numFmtId="165" fontId="8" fillId="0" borderId="17" xfId="0" applyNumberFormat="1" applyFont="1" applyBorder="1" applyAlignment="1">
      <alignment horizontal="center" vertical="center"/>
    </xf>
    <xf numFmtId="165" fontId="8" fillId="0" borderId="14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2" fontId="8" fillId="0" borderId="6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 wrapText="1"/>
    </xf>
    <xf numFmtId="2" fontId="7" fillId="0" borderId="22" xfId="0" applyNumberFormat="1" applyFont="1" applyBorder="1" applyAlignment="1">
      <alignment horizontal="center" vertical="center"/>
    </xf>
    <xf numFmtId="165" fontId="8" fillId="0" borderId="22" xfId="0" applyNumberFormat="1" applyFont="1" applyBorder="1" applyAlignment="1">
      <alignment horizontal="center" vertical="center"/>
    </xf>
    <xf numFmtId="164" fontId="12" fillId="0" borderId="22" xfId="0" applyNumberFormat="1" applyFont="1" applyBorder="1" applyAlignment="1" applyProtection="1">
      <alignment horizontal="center" vertical="center"/>
      <protection locked="0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165" fontId="8" fillId="0" borderId="10" xfId="0" applyNumberFormat="1" applyFont="1" applyBorder="1" applyAlignment="1">
      <alignment horizontal="center" vertical="center"/>
    </xf>
    <xf numFmtId="164" fontId="12" fillId="0" borderId="10" xfId="0" applyNumberFormat="1" applyFont="1" applyBorder="1" applyAlignment="1" applyProtection="1">
      <alignment horizontal="center" vertical="center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164" fontId="12" fillId="0" borderId="3" xfId="0" applyNumberFormat="1" applyFont="1" applyBorder="1" applyAlignment="1" applyProtection="1">
      <alignment horizontal="center" vertical="center"/>
      <protection locked="0"/>
    </xf>
    <xf numFmtId="49" fontId="6" fillId="0" borderId="24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2" fontId="7" fillId="0" borderId="25" xfId="0" applyNumberFormat="1" applyFont="1" applyBorder="1" applyAlignment="1">
      <alignment horizontal="center" vertical="center"/>
    </xf>
    <xf numFmtId="165" fontId="8" fillId="0" borderId="25" xfId="0" applyNumberFormat="1" applyFont="1" applyBorder="1" applyAlignment="1">
      <alignment horizontal="center" vertical="center"/>
    </xf>
    <xf numFmtId="164" fontId="12" fillId="0" borderId="25" xfId="0" applyNumberFormat="1" applyFont="1" applyBorder="1" applyAlignment="1" applyProtection="1">
      <alignment horizontal="center" vertical="center"/>
      <protection locked="0"/>
    </xf>
    <xf numFmtId="164" fontId="6" fillId="0" borderId="25" xfId="0" applyNumberFormat="1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 wrapText="1"/>
    </xf>
    <xf numFmtId="2" fontId="8" fillId="0" borderId="19" xfId="0" applyNumberFormat="1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164" fontId="12" fillId="0" borderId="19" xfId="0" applyNumberFormat="1" applyFont="1" applyBorder="1" applyAlignment="1" applyProtection="1">
      <alignment horizontal="center" vertical="center"/>
      <protection locked="0"/>
    </xf>
    <xf numFmtId="164" fontId="6" fillId="0" borderId="27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0" xfId="0"/>
    <xf numFmtId="0" fontId="5" fillId="0" borderId="13" xfId="0" applyFont="1" applyBorder="1" applyAlignment="1">
      <alignment horizontal="right" vertical="center" wrapText="1"/>
    </xf>
    <xf numFmtId="0" fontId="7" fillId="0" borderId="10" xfId="0" applyFont="1" applyBorder="1"/>
    <xf numFmtId="0" fontId="7" fillId="0" borderId="9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24"/>
  <sheetViews>
    <sheetView tabSelected="1" topLeftCell="A18" workbookViewId="0">
      <selection activeCell="J33" sqref="J33"/>
    </sheetView>
  </sheetViews>
  <sheetFormatPr defaultColWidth="14.44140625" defaultRowHeight="15" customHeight="1" x14ac:dyDescent="0.3"/>
  <cols>
    <col min="1" max="1" width="4.44140625" customWidth="1"/>
    <col min="2" max="2" width="6.109375" customWidth="1"/>
    <col min="3" max="3" width="11.44140625" customWidth="1"/>
    <col min="4" max="4" width="37.6640625" customWidth="1"/>
    <col min="5" max="5" width="10.109375" customWidth="1"/>
    <col min="6" max="6" width="12.33203125" customWidth="1"/>
    <col min="7" max="7" width="10.44140625" customWidth="1"/>
    <col min="8" max="8" width="10.109375" customWidth="1"/>
    <col min="9" max="10" width="12.109375" customWidth="1"/>
    <col min="11" max="26" width="9.109375" customWidth="1"/>
  </cols>
  <sheetData>
    <row r="1" spans="1:26" ht="13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3">
      <c r="A2" s="1"/>
      <c r="B2" s="1"/>
      <c r="C2" s="1"/>
      <c r="D2" s="1"/>
      <c r="E2" s="1"/>
      <c r="F2" s="1"/>
      <c r="G2" s="1"/>
      <c r="H2" s="76" t="s">
        <v>55</v>
      </c>
      <c r="I2" s="76"/>
      <c r="J2" s="7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3">
      <c r="A3" s="1"/>
      <c r="B3" s="1"/>
      <c r="C3" s="1"/>
      <c r="D3" s="1"/>
      <c r="E3" s="1"/>
      <c r="F3" s="1"/>
      <c r="G3" s="1"/>
      <c r="H3" s="77" t="s">
        <v>56</v>
      </c>
      <c r="I3" s="77"/>
      <c r="J3" s="7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3">
      <c r="A5" s="1"/>
      <c r="B5" s="71" t="s">
        <v>0</v>
      </c>
      <c r="C5" s="72"/>
      <c r="D5" s="72"/>
      <c r="E5" s="72"/>
      <c r="F5" s="72"/>
      <c r="G5" s="72"/>
      <c r="H5" s="72"/>
      <c r="I5" s="72"/>
      <c r="J5" s="7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3">
      <c r="A6" s="1"/>
      <c r="B6" s="2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thickBo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8.5" customHeight="1" thickBot="1" x14ac:dyDescent="0.35">
      <c r="A8" s="1"/>
      <c r="B8" s="3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4" t="s">
        <v>8</v>
      </c>
      <c r="J8" s="4" t="s">
        <v>9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8" customHeight="1" thickBot="1" x14ac:dyDescent="0.35">
      <c r="A9" s="1"/>
      <c r="B9" s="15">
        <v>1</v>
      </c>
      <c r="C9" s="16">
        <v>2</v>
      </c>
      <c r="D9" s="17">
        <v>3</v>
      </c>
      <c r="E9" s="18">
        <v>4</v>
      </c>
      <c r="F9" s="19">
        <v>5</v>
      </c>
      <c r="G9" s="20">
        <v>6</v>
      </c>
      <c r="H9" s="16">
        <v>7</v>
      </c>
      <c r="I9" s="16">
        <v>8</v>
      </c>
      <c r="J9" s="21">
        <v>9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2" customHeight="1" thickBot="1" x14ac:dyDescent="0.35">
      <c r="A10" s="1"/>
      <c r="B10" s="31"/>
      <c r="C10" s="17"/>
      <c r="D10" s="32" t="s">
        <v>27</v>
      </c>
      <c r="E10" s="19"/>
      <c r="F10" s="19"/>
      <c r="G10" s="17"/>
      <c r="H10" s="17"/>
      <c r="I10" s="17"/>
      <c r="J10" s="2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8" customHeight="1" x14ac:dyDescent="0.3">
      <c r="A11" s="1"/>
      <c r="B11" s="26">
        <v>1</v>
      </c>
      <c r="C11" s="27" t="s">
        <v>30</v>
      </c>
      <c r="D11" s="27" t="s">
        <v>31</v>
      </c>
      <c r="E11" s="28" t="s">
        <v>23</v>
      </c>
      <c r="F11" s="34">
        <v>0.20399999999999999</v>
      </c>
      <c r="G11" s="24"/>
      <c r="H11" s="29">
        <f>(G11*1.21)</f>
        <v>0</v>
      </c>
      <c r="I11" s="29">
        <f t="shared" ref="I11:I25" si="0">(F11*G11)</f>
        <v>0</v>
      </c>
      <c r="J11" s="30">
        <f t="shared" ref="J11:J25" si="1">(H11*F11)</f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.8" customHeight="1" x14ac:dyDescent="0.3">
      <c r="A12" s="1"/>
      <c r="B12" s="12" t="s">
        <v>11</v>
      </c>
      <c r="C12" s="10" t="s">
        <v>32</v>
      </c>
      <c r="D12" s="10" t="s">
        <v>33</v>
      </c>
      <c r="E12" s="11" t="s">
        <v>23</v>
      </c>
      <c r="F12" s="35">
        <v>6.2E-2</v>
      </c>
      <c r="G12" s="24"/>
      <c r="H12" s="5">
        <f t="shared" ref="H12:H25" si="2">(G12*1.21)</f>
        <v>0</v>
      </c>
      <c r="I12" s="5">
        <f t="shared" si="0"/>
        <v>0</v>
      </c>
      <c r="J12" s="13">
        <f t="shared" si="1"/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.8" customHeight="1" x14ac:dyDescent="0.3">
      <c r="A13" s="1"/>
      <c r="B13" s="12" t="s">
        <v>12</v>
      </c>
      <c r="C13" s="10" t="s">
        <v>34</v>
      </c>
      <c r="D13" s="10" t="s">
        <v>35</v>
      </c>
      <c r="E13" s="11" t="s">
        <v>23</v>
      </c>
      <c r="F13" s="33">
        <v>0.36599999999999999</v>
      </c>
      <c r="G13" s="24"/>
      <c r="H13" s="5">
        <f t="shared" si="2"/>
        <v>0</v>
      </c>
      <c r="I13" s="5">
        <f t="shared" si="0"/>
        <v>0</v>
      </c>
      <c r="J13" s="13">
        <f t="shared" si="1"/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3.450000000000003" customHeight="1" x14ac:dyDescent="0.3">
      <c r="A14" s="1"/>
      <c r="B14" s="12" t="s">
        <v>13</v>
      </c>
      <c r="C14" s="10" t="s">
        <v>36</v>
      </c>
      <c r="D14" s="10" t="s">
        <v>37</v>
      </c>
      <c r="E14" s="11" t="s">
        <v>38</v>
      </c>
      <c r="F14" s="33">
        <v>0.3</v>
      </c>
      <c r="G14" s="24"/>
      <c r="H14" s="5">
        <f t="shared" si="2"/>
        <v>0</v>
      </c>
      <c r="I14" s="5">
        <f t="shared" si="0"/>
        <v>0</v>
      </c>
      <c r="J14" s="13">
        <f t="shared" si="1"/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1.8" customHeight="1" x14ac:dyDescent="0.3">
      <c r="A15" s="1"/>
      <c r="B15" s="12" t="s">
        <v>14</v>
      </c>
      <c r="C15" s="10" t="s">
        <v>39</v>
      </c>
      <c r="D15" s="10" t="s">
        <v>40</v>
      </c>
      <c r="E15" s="11" t="s">
        <v>24</v>
      </c>
      <c r="F15" s="33">
        <v>122</v>
      </c>
      <c r="G15" s="24"/>
      <c r="H15" s="5">
        <f t="shared" si="2"/>
        <v>0</v>
      </c>
      <c r="I15" s="5">
        <f t="shared" si="0"/>
        <v>0</v>
      </c>
      <c r="J15" s="13">
        <f t="shared" si="1"/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.6" customHeight="1" x14ac:dyDescent="0.3">
      <c r="A16" s="1"/>
      <c r="B16" s="12" t="s">
        <v>15</v>
      </c>
      <c r="C16" s="10" t="s">
        <v>41</v>
      </c>
      <c r="D16" s="10" t="s">
        <v>42</v>
      </c>
      <c r="E16" s="11" t="s">
        <v>24</v>
      </c>
      <c r="F16" s="33">
        <v>23.7</v>
      </c>
      <c r="G16" s="24"/>
      <c r="H16" s="5">
        <f t="shared" si="2"/>
        <v>0</v>
      </c>
      <c r="I16" s="5">
        <f t="shared" si="0"/>
        <v>0</v>
      </c>
      <c r="J16" s="13">
        <f t="shared" si="1"/>
        <v>0</v>
      </c>
      <c r="K16" s="1"/>
      <c r="L16" s="1"/>
      <c r="M16" s="1"/>
      <c r="N16" s="1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.6" customHeight="1" x14ac:dyDescent="0.3">
      <c r="A17" s="1"/>
      <c r="B17" s="12" t="s">
        <v>16</v>
      </c>
      <c r="C17" s="10" t="s">
        <v>43</v>
      </c>
      <c r="D17" s="10" t="s">
        <v>44</v>
      </c>
      <c r="E17" s="11" t="s">
        <v>24</v>
      </c>
      <c r="F17" s="33">
        <v>23.7</v>
      </c>
      <c r="G17" s="24"/>
      <c r="H17" s="5">
        <f t="shared" si="2"/>
        <v>0</v>
      </c>
      <c r="I17" s="5">
        <f t="shared" si="0"/>
        <v>0</v>
      </c>
      <c r="J17" s="13">
        <f t="shared" si="1"/>
        <v>0</v>
      </c>
      <c r="K17" s="1"/>
      <c r="L17" s="1"/>
      <c r="M17" s="1"/>
      <c r="N17" s="1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.6" customHeight="1" x14ac:dyDescent="0.3">
      <c r="A18" s="1"/>
      <c r="B18" s="12" t="s">
        <v>17</v>
      </c>
      <c r="C18" s="10" t="s">
        <v>45</v>
      </c>
      <c r="D18" s="10" t="s">
        <v>46</v>
      </c>
      <c r="E18" s="11" t="s">
        <v>38</v>
      </c>
      <c r="F18" s="33">
        <v>2.4</v>
      </c>
      <c r="G18" s="24"/>
      <c r="H18" s="5">
        <f t="shared" si="2"/>
        <v>0</v>
      </c>
      <c r="I18" s="5">
        <f t="shared" si="0"/>
        <v>0</v>
      </c>
      <c r="J18" s="13">
        <f t="shared" si="1"/>
        <v>0</v>
      </c>
      <c r="K18" s="1"/>
      <c r="L18" s="1"/>
      <c r="M18" s="1"/>
      <c r="N18" s="1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8.6" customHeight="1" x14ac:dyDescent="0.3">
      <c r="A19" s="1"/>
      <c r="B19" s="12" t="s">
        <v>28</v>
      </c>
      <c r="C19" s="10" t="s">
        <v>25</v>
      </c>
      <c r="D19" s="10" t="s">
        <v>26</v>
      </c>
      <c r="E19" s="11" t="s">
        <v>10</v>
      </c>
      <c r="F19" s="33">
        <v>10</v>
      </c>
      <c r="G19" s="24"/>
      <c r="H19" s="5">
        <f t="shared" si="2"/>
        <v>0</v>
      </c>
      <c r="I19" s="5">
        <f t="shared" si="0"/>
        <v>0</v>
      </c>
      <c r="J19" s="13">
        <f t="shared" si="1"/>
        <v>0</v>
      </c>
      <c r="K19" s="1"/>
      <c r="L19" s="1"/>
      <c r="M19" s="1"/>
      <c r="N19" s="1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5" customHeight="1" thickBot="1" x14ac:dyDescent="0.35">
      <c r="A20" s="1"/>
      <c r="B20" s="41" t="s">
        <v>29</v>
      </c>
      <c r="C20" s="42" t="s">
        <v>47</v>
      </c>
      <c r="D20" s="42" t="s">
        <v>48</v>
      </c>
      <c r="E20" s="43" t="s">
        <v>10</v>
      </c>
      <c r="F20" s="44">
        <v>10</v>
      </c>
      <c r="G20" s="45"/>
      <c r="H20" s="46">
        <f t="shared" si="2"/>
        <v>0</v>
      </c>
      <c r="I20" s="46">
        <f t="shared" si="0"/>
        <v>0</v>
      </c>
      <c r="J20" s="47">
        <f t="shared" si="1"/>
        <v>0</v>
      </c>
      <c r="K20" s="1"/>
      <c r="L20" s="1"/>
      <c r="M20" s="1"/>
      <c r="N20" s="1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6" customHeight="1" thickBot="1" x14ac:dyDescent="0.35">
      <c r="A21" s="1"/>
      <c r="B21" s="49"/>
      <c r="C21" s="50"/>
      <c r="D21" s="56" t="s">
        <v>49</v>
      </c>
      <c r="E21" s="51"/>
      <c r="F21" s="52"/>
      <c r="G21" s="53"/>
      <c r="H21" s="54"/>
      <c r="I21" s="54"/>
      <c r="J21" s="55"/>
      <c r="K21" s="1"/>
      <c r="L21" s="1"/>
      <c r="M21" s="1"/>
      <c r="N21" s="1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6" customHeight="1" x14ac:dyDescent="0.3">
      <c r="A22" s="1"/>
      <c r="B22" s="58" t="s">
        <v>50</v>
      </c>
      <c r="C22" s="59" t="s">
        <v>51</v>
      </c>
      <c r="D22" s="59" t="s">
        <v>52</v>
      </c>
      <c r="E22" s="60" t="s">
        <v>38</v>
      </c>
      <c r="F22" s="61">
        <v>0.8</v>
      </c>
      <c r="G22" s="62"/>
      <c r="H22" s="29">
        <f t="shared" si="2"/>
        <v>0</v>
      </c>
      <c r="I22" s="63">
        <f t="shared" si="0"/>
        <v>0</v>
      </c>
      <c r="J22" s="69">
        <f t="shared" si="1"/>
        <v>0</v>
      </c>
      <c r="K22" s="1"/>
      <c r="L22" s="1"/>
      <c r="M22" s="1"/>
      <c r="N22" s="1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2.4" customHeight="1" x14ac:dyDescent="0.3">
      <c r="A23" s="1"/>
      <c r="B23" s="12" t="s">
        <v>11</v>
      </c>
      <c r="C23" s="10" t="s">
        <v>53</v>
      </c>
      <c r="D23" s="37" t="s">
        <v>54</v>
      </c>
      <c r="E23" s="11" t="s">
        <v>10</v>
      </c>
      <c r="F23" s="33">
        <v>1.4</v>
      </c>
      <c r="G23" s="57"/>
      <c r="H23" s="29">
        <f t="shared" si="2"/>
        <v>0</v>
      </c>
      <c r="I23" s="5">
        <f t="shared" si="0"/>
        <v>0</v>
      </c>
      <c r="J23" s="13">
        <f t="shared" si="1"/>
        <v>0</v>
      </c>
      <c r="K23" s="1"/>
      <c r="L23" s="1"/>
      <c r="M23" s="1"/>
      <c r="N23" s="1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2.6" customHeight="1" x14ac:dyDescent="0.3">
      <c r="A24" s="1"/>
      <c r="B24" s="36" t="s">
        <v>12</v>
      </c>
      <c r="C24" s="37" t="s">
        <v>25</v>
      </c>
      <c r="D24" s="70" t="s">
        <v>26</v>
      </c>
      <c r="E24" s="38" t="s">
        <v>10</v>
      </c>
      <c r="F24" s="48">
        <v>1.4</v>
      </c>
      <c r="G24" s="24"/>
      <c r="H24" s="29">
        <f t="shared" si="2"/>
        <v>0</v>
      </c>
      <c r="I24" s="29">
        <f t="shared" si="0"/>
        <v>0</v>
      </c>
      <c r="J24" s="30">
        <f t="shared" si="1"/>
        <v>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0.200000000000003" customHeight="1" thickBot="1" x14ac:dyDescent="0.35">
      <c r="A25" s="1"/>
      <c r="B25" s="64" t="s">
        <v>13</v>
      </c>
      <c r="C25" s="65" t="s">
        <v>47</v>
      </c>
      <c r="D25" s="65" t="s">
        <v>48</v>
      </c>
      <c r="E25" s="66" t="s">
        <v>10</v>
      </c>
      <c r="F25" s="67">
        <v>1.4</v>
      </c>
      <c r="G25" s="68"/>
      <c r="H25" s="39">
        <f t="shared" si="2"/>
        <v>0</v>
      </c>
      <c r="I25" s="39">
        <f t="shared" si="0"/>
        <v>0</v>
      </c>
      <c r="J25" s="40">
        <f t="shared" si="1"/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thickBot="1" x14ac:dyDescent="0.35">
      <c r="A26" s="1"/>
      <c r="B26" s="73" t="s">
        <v>18</v>
      </c>
      <c r="C26" s="74"/>
      <c r="D26" s="74"/>
      <c r="E26" s="74"/>
      <c r="F26" s="74"/>
      <c r="G26" s="74"/>
      <c r="H26" s="75"/>
      <c r="I26" s="22">
        <f>SUM(I11:I25)</f>
        <v>0</v>
      </c>
      <c r="J26" s="23">
        <f>SUM(J11:J25)</f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3">
      <c r="A27" s="1"/>
      <c r="B27" s="6"/>
      <c r="C27" s="7"/>
      <c r="D27" s="7"/>
      <c r="E27" s="7"/>
      <c r="F27" s="7"/>
      <c r="G27" s="7"/>
      <c r="H27" s="7"/>
      <c r="I27" s="2"/>
      <c r="J27" s="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3">
      <c r="A28" s="1"/>
      <c r="B28" s="8" t="s">
        <v>19</v>
      </c>
      <c r="C28" s="7"/>
      <c r="D28" s="7"/>
      <c r="E28" s="7"/>
      <c r="F28" s="7"/>
      <c r="G28" s="7"/>
      <c r="H28" s="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3">
      <c r="A29" s="1"/>
      <c r="B29" s="6" t="s">
        <v>20</v>
      </c>
      <c r="C29" s="7"/>
      <c r="D29" s="7"/>
      <c r="E29" s="7"/>
      <c r="F29" s="7"/>
      <c r="G29" s="7"/>
      <c r="H29" s="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3">
      <c r="A30" s="1"/>
      <c r="B30" s="6" t="s">
        <v>21</v>
      </c>
      <c r="C30" s="7"/>
      <c r="D30" s="7"/>
      <c r="E30" s="7"/>
      <c r="F30" s="7"/>
      <c r="G30" s="7"/>
      <c r="H30" s="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3">
      <c r="A31" s="1"/>
      <c r="B31" s="6"/>
      <c r="C31" s="7"/>
      <c r="D31" s="7"/>
      <c r="E31" s="7"/>
      <c r="F31" s="7"/>
      <c r="G31" s="7"/>
      <c r="H31" s="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3">
      <c r="A32" s="1"/>
      <c r="B32" s="7"/>
      <c r="C32" s="7"/>
      <c r="D32" s="7"/>
      <c r="E32" s="7"/>
      <c r="F32" s="7"/>
      <c r="G32" s="7"/>
      <c r="H32" s="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3">
      <c r="A33" s="1"/>
      <c r="B33" s="7"/>
      <c r="C33" s="7" t="s">
        <v>22</v>
      </c>
      <c r="D33" s="7"/>
      <c r="E33" s="9"/>
      <c r="F33" s="9"/>
      <c r="G33" s="9"/>
      <c r="H33" s="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</sheetData>
  <sheetProtection algorithmName="SHA-512" hashValue="GcKqfI0YFrh78ImIeAGEcjYvNsAPbMOVOqj9bIqXLQBzSwJEm87kDjnEDRhGfQlCjH77lIETRkQFuY7bxpWwfg==" saltValue="URoKOBjnIYyO827FB+yvgQ==" spinCount="100000" sheet="1" objects="1" scenarios="1"/>
  <mergeCells count="4">
    <mergeCell ref="B5:J5"/>
    <mergeCell ref="B26:H26"/>
    <mergeCell ref="H2:J2"/>
    <mergeCell ref="H3:J3"/>
  </mergeCells>
  <phoneticPr fontId="9" type="noConversion"/>
  <pageMargins left="0.7" right="0.7" top="0.75" bottom="0.75" header="0" footer="0"/>
  <ignoredErrors>
    <ignoredError sqref="B12:B20 B22 B23:B25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Dituvos k. (Priekulė, Klaipėda)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Jolanta Padvariškienė</cp:lastModifiedBy>
  <dcterms:modified xsi:type="dcterms:W3CDTF">2025-09-30T11:20:06Z</dcterms:modified>
</cp:coreProperties>
</file>