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tpsi2-my.sharepoint.com/personal/j_padvariskiene_vtpsi_lt/Documents/Desktop/Griovimai Palanga, Šventoji/CVP IS DOKUMENTAI/"/>
    </mc:Choice>
  </mc:AlternateContent>
  <xr:revisionPtr revIDLastSave="1102" documentId="11_B064FED29606ECD4DA29FB2ADC98AC0B63EA43B1" xr6:coauthVersionLast="47" xr6:coauthVersionMax="47" xr10:uidLastSave="{CC28C0F8-8F4D-4D2C-A6FA-F743D30C11F9}"/>
  <bookViews>
    <workbookView xWindow="28665" yWindow="15" windowWidth="19530" windowHeight="15450" xr2:uid="{00000000-000D-0000-FFFF-FFFF00000000}"/>
  </bookViews>
  <sheets>
    <sheet name="Liepų g. 5 (Kvietinių Klaipėda)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I16" i="1"/>
  <c r="J16" i="1"/>
  <c r="H17" i="1"/>
  <c r="J17" i="1"/>
  <c r="I17" i="1"/>
  <c r="H11" i="1"/>
  <c r="I12" i="1"/>
  <c r="I13" i="1"/>
  <c r="I14" i="1"/>
  <c r="I15" i="1"/>
  <c r="I11" i="1"/>
  <c r="H12" i="1"/>
  <c r="J12" i="1"/>
  <c r="H13" i="1"/>
  <c r="J13" i="1"/>
  <c r="H14" i="1"/>
  <c r="J14" i="1"/>
  <c r="H15" i="1"/>
  <c r="J15" i="1"/>
  <c r="J11" i="1"/>
  <c r="I18" i="1"/>
  <c r="J18" i="1"/>
</calcChain>
</file>

<file path=xl/sharedStrings.xml><?xml version="1.0" encoding="utf-8"?>
<sst xmlns="http://schemas.openxmlformats.org/spreadsheetml/2006/main" count="44" uniqueCount="42">
  <si>
    <t>DARBŲ KIEKIŲ ŽINIARAŠTIS</t>
  </si>
  <si>
    <t>Eil. Nr.</t>
  </si>
  <si>
    <t>Darbo kodas</t>
  </si>
  <si>
    <t>Darbų ir išlaidų aprašymai</t>
  </si>
  <si>
    <t>Mato vnt.</t>
  </si>
  <si>
    <t>Preliminarus kiekis</t>
  </si>
  <si>
    <t>1 mato vnt. kaina Eur be PVM</t>
  </si>
  <si>
    <t>1 mato vnt. kaina Eur su PVM</t>
  </si>
  <si>
    <t>Bendra kaina Eur be PVM (5x6)</t>
  </si>
  <si>
    <t>Bendra kaina Eur su PVM (5x7)</t>
  </si>
  <si>
    <t>t</t>
  </si>
  <si>
    <t>2.</t>
  </si>
  <si>
    <t>3.</t>
  </si>
  <si>
    <t>4.</t>
  </si>
  <si>
    <t>5.</t>
  </si>
  <si>
    <t>6.</t>
  </si>
  <si>
    <t>7.</t>
  </si>
  <si>
    <t>IŠ VISO:</t>
  </si>
  <si>
    <t>Pastabos:</t>
  </si>
  <si>
    <t>1) atliktų darbų kiekiai tikslinami faktiškai atlikus darbus;</t>
  </si>
  <si>
    <t>2) pinigų suma, gauta pridavus metalo laužą, turi būti atimta iš bendros griovimų darbų sumos.</t>
  </si>
  <si>
    <t>Rangovo įgalioto atstovo vardas, pavardė, parašas:</t>
  </si>
  <si>
    <t>m3</t>
  </si>
  <si>
    <t>R23-66</t>
  </si>
  <si>
    <t>Transportuojant statybines šiukšles už kiekvieną papildomą kilometrą pridėti  k4=10.000</t>
  </si>
  <si>
    <t>R23-197</t>
  </si>
  <si>
    <t>Statinio gelžbetonio konstrukcijų pjovimas diskiniu pjūklu  k8=1.17</t>
  </si>
  <si>
    <t>m</t>
  </si>
  <si>
    <t>N46-137</t>
  </si>
  <si>
    <t>Monolitinių gelžbetoninių perdenginių išardymas  k8=1.17</t>
  </si>
  <si>
    <t>N7-2</t>
  </si>
  <si>
    <t>Pamatų blokų juostiniams pamatams demontavimas  k1=0.60, k2=0.80, k3=0.000</t>
  </si>
  <si>
    <t>vnt.</t>
  </si>
  <si>
    <t>R23-65</t>
  </si>
  <si>
    <t>Statybinių šiukšlių išvežimas 10 km atstumu automobiliais-savivarčiais, pakraunant ekskavatoriais 0,25 m3 talpos kaušais</t>
  </si>
  <si>
    <t>N1P-0701</t>
  </si>
  <si>
    <t>Tranšėjų, iškasų ir duobių užpylimas gruntu iš sankasos ekskavatoriumi, kai kaušo talpa  0,40m3  k9=1.15</t>
  </si>
  <si>
    <t>100m3</t>
  </si>
  <si>
    <t>Gruntas</t>
  </si>
  <si>
    <t>1. DARBAI</t>
  </si>
  <si>
    <t>Pirkimo sąlygų 19 priedas</t>
  </si>
  <si>
    <t xml:space="preserve">            IV pirkimo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</si>
</sst>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"/>
    </font>
    <font>
      <b/>
      <sz val="11"/>
      <color rgb="FF000000"/>
      <name val="Time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/>
    <xf numFmtId="0" fontId="7" fillId="0" borderId="3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2" fontId="8" fillId="0" borderId="19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3" xfId="0" applyFont="1" applyBorder="1" applyAlignment="1">
      <alignment horizontal="right" vertical="center" wrapText="1"/>
    </xf>
    <xf numFmtId="0" fontId="7" fillId="0" borderId="10" xfId="0" applyFont="1" applyBorder="1"/>
    <xf numFmtId="0" fontId="7" fillId="0" borderId="9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6"/>
  <sheetViews>
    <sheetView tabSelected="1" workbookViewId="0">
      <selection activeCell="L13" sqref="L13"/>
    </sheetView>
  </sheetViews>
  <sheetFormatPr defaultColWidth="14.44140625" defaultRowHeight="15" customHeight="1" x14ac:dyDescent="0.3"/>
  <cols>
    <col min="1" max="1" width="4.44140625" customWidth="1"/>
    <col min="2" max="2" width="6.109375" customWidth="1"/>
    <col min="3" max="3" width="11.44140625" customWidth="1"/>
    <col min="4" max="4" width="37.6640625" customWidth="1"/>
    <col min="5" max="5" width="10.109375" customWidth="1"/>
    <col min="6" max="6" width="12.33203125" customWidth="1"/>
    <col min="7" max="7" width="10.44140625" customWidth="1"/>
    <col min="8" max="8" width="10.109375" customWidth="1"/>
    <col min="9" max="10" width="12.109375" customWidth="1"/>
    <col min="11" max="26" width="9.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48" t="s">
        <v>40</v>
      </c>
      <c r="I2" s="48"/>
      <c r="J2" s="4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"/>
      <c r="C3" s="1"/>
      <c r="D3" s="1"/>
      <c r="E3" s="1"/>
      <c r="F3" s="1"/>
      <c r="G3" s="1"/>
      <c r="H3" s="49" t="s">
        <v>41</v>
      </c>
      <c r="I3" s="49"/>
      <c r="J3" s="4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43" t="s">
        <v>0</v>
      </c>
      <c r="C5" s="44"/>
      <c r="D5" s="44"/>
      <c r="E5" s="44"/>
      <c r="F5" s="44"/>
      <c r="G5" s="44"/>
      <c r="H5" s="44"/>
      <c r="I5" s="44"/>
      <c r="J5" s="4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2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8.5" customHeight="1" thickBot="1" x14ac:dyDescent="0.35">
      <c r="A8" s="1"/>
      <c r="B8" s="3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8" customHeight="1" thickBot="1" x14ac:dyDescent="0.35">
      <c r="A9" s="1"/>
      <c r="B9" s="15">
        <v>1</v>
      </c>
      <c r="C9" s="16">
        <v>2</v>
      </c>
      <c r="D9" s="17">
        <v>3</v>
      </c>
      <c r="E9" s="18">
        <v>4</v>
      </c>
      <c r="F9" s="19">
        <v>5</v>
      </c>
      <c r="G9" s="20">
        <v>6</v>
      </c>
      <c r="H9" s="16">
        <v>7</v>
      </c>
      <c r="I9" s="16">
        <v>8</v>
      </c>
      <c r="J9" s="21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 customHeight="1" thickBot="1" x14ac:dyDescent="0.35">
      <c r="A10" s="1"/>
      <c r="B10" s="31"/>
      <c r="C10" s="17"/>
      <c r="D10" s="32" t="s">
        <v>39</v>
      </c>
      <c r="E10" s="19"/>
      <c r="F10" s="19"/>
      <c r="G10" s="17"/>
      <c r="H10" s="17"/>
      <c r="I10" s="17"/>
      <c r="J10" s="2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8" customHeight="1" x14ac:dyDescent="0.3">
      <c r="A11" s="1"/>
      <c r="B11" s="26">
        <v>1</v>
      </c>
      <c r="C11" s="27" t="s">
        <v>25</v>
      </c>
      <c r="D11" s="27" t="s">
        <v>26</v>
      </c>
      <c r="E11" s="28" t="s">
        <v>27</v>
      </c>
      <c r="F11" s="34">
        <v>3</v>
      </c>
      <c r="G11" s="24"/>
      <c r="H11" s="29">
        <f>(G11*1.21)</f>
        <v>0</v>
      </c>
      <c r="I11" s="29">
        <f t="shared" ref="I11:I17" si="0">(F11*G11)</f>
        <v>0</v>
      </c>
      <c r="J11" s="30">
        <f t="shared" ref="J11:J17" si="1">(H11*F11)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8" customHeight="1" x14ac:dyDescent="0.3">
      <c r="A12" s="1"/>
      <c r="B12" s="12" t="s">
        <v>11</v>
      </c>
      <c r="C12" s="10" t="s">
        <v>28</v>
      </c>
      <c r="D12" s="10" t="s">
        <v>29</v>
      </c>
      <c r="E12" s="11" t="s">
        <v>22</v>
      </c>
      <c r="F12" s="35">
        <v>1.86</v>
      </c>
      <c r="G12" s="24"/>
      <c r="H12" s="5">
        <f t="shared" ref="H12:H17" si="2">(G12*1.21)</f>
        <v>0</v>
      </c>
      <c r="I12" s="5">
        <f t="shared" si="0"/>
        <v>0</v>
      </c>
      <c r="J12" s="13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8" customHeight="1" x14ac:dyDescent="0.3">
      <c r="A13" s="1"/>
      <c r="B13" s="12" t="s">
        <v>12</v>
      </c>
      <c r="C13" s="10" t="s">
        <v>30</v>
      </c>
      <c r="D13" s="10" t="s">
        <v>31</v>
      </c>
      <c r="E13" s="11" t="s">
        <v>32</v>
      </c>
      <c r="F13" s="33">
        <v>11</v>
      </c>
      <c r="G13" s="24"/>
      <c r="H13" s="5">
        <f t="shared" si="2"/>
        <v>0</v>
      </c>
      <c r="I13" s="5">
        <f t="shared" si="0"/>
        <v>0</v>
      </c>
      <c r="J13" s="13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.6" customHeight="1" x14ac:dyDescent="0.3">
      <c r="A14" s="1"/>
      <c r="B14" s="12" t="s">
        <v>13</v>
      </c>
      <c r="C14" s="10" t="s">
        <v>33</v>
      </c>
      <c r="D14" s="10" t="s">
        <v>34</v>
      </c>
      <c r="E14" s="11" t="s">
        <v>10</v>
      </c>
      <c r="F14" s="33">
        <v>12</v>
      </c>
      <c r="G14" s="24"/>
      <c r="H14" s="5">
        <f t="shared" si="2"/>
        <v>0</v>
      </c>
      <c r="I14" s="5">
        <f t="shared" si="0"/>
        <v>0</v>
      </c>
      <c r="J14" s="13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.6" customHeight="1" x14ac:dyDescent="0.3">
      <c r="A15" s="1"/>
      <c r="B15" s="12" t="s">
        <v>14</v>
      </c>
      <c r="C15" s="10" t="s">
        <v>23</v>
      </c>
      <c r="D15" s="10" t="s">
        <v>24</v>
      </c>
      <c r="E15" s="11" t="s">
        <v>10</v>
      </c>
      <c r="F15" s="33">
        <v>12</v>
      </c>
      <c r="G15" s="24"/>
      <c r="H15" s="5">
        <f t="shared" si="2"/>
        <v>0</v>
      </c>
      <c r="I15" s="5">
        <f t="shared" si="0"/>
        <v>0</v>
      </c>
      <c r="J15" s="13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.6" customHeight="1" x14ac:dyDescent="0.3">
      <c r="A16" s="1"/>
      <c r="B16" s="12" t="s">
        <v>15</v>
      </c>
      <c r="C16" s="10" t="s">
        <v>35</v>
      </c>
      <c r="D16" s="10" t="s">
        <v>36</v>
      </c>
      <c r="E16" s="11" t="s">
        <v>37</v>
      </c>
      <c r="F16" s="33">
        <v>0.31</v>
      </c>
      <c r="G16" s="24"/>
      <c r="H16" s="5">
        <f t="shared" si="2"/>
        <v>0</v>
      </c>
      <c r="I16" s="5">
        <f t="shared" si="0"/>
        <v>0</v>
      </c>
      <c r="J16" s="13">
        <f t="shared" si="1"/>
        <v>0</v>
      </c>
      <c r="K16" s="1"/>
      <c r="L16" s="1"/>
      <c r="M16" s="1"/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200000000000003" customHeight="1" thickBot="1" x14ac:dyDescent="0.35">
      <c r="A17" s="1"/>
      <c r="B17" s="38" t="s">
        <v>16</v>
      </c>
      <c r="C17" s="39">
        <v>2900190</v>
      </c>
      <c r="D17" s="39" t="s">
        <v>38</v>
      </c>
      <c r="E17" s="40" t="s">
        <v>22</v>
      </c>
      <c r="F17" s="41">
        <v>37</v>
      </c>
      <c r="G17" s="42"/>
      <c r="H17" s="36">
        <f t="shared" si="2"/>
        <v>0</v>
      </c>
      <c r="I17" s="36">
        <f t="shared" si="0"/>
        <v>0</v>
      </c>
      <c r="J17" s="37">
        <f t="shared" si="1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thickBot="1" x14ac:dyDescent="0.35">
      <c r="A18" s="1"/>
      <c r="B18" s="45" t="s">
        <v>17</v>
      </c>
      <c r="C18" s="46"/>
      <c r="D18" s="46"/>
      <c r="E18" s="46"/>
      <c r="F18" s="46"/>
      <c r="G18" s="46"/>
      <c r="H18" s="47"/>
      <c r="I18" s="22">
        <f>SUM(I11:I17)</f>
        <v>0</v>
      </c>
      <c r="J18" s="23">
        <f>SUM(J11:J17)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">
      <c r="A19" s="1"/>
      <c r="B19" s="6"/>
      <c r="C19" s="7"/>
      <c r="D19" s="7"/>
      <c r="E19" s="7"/>
      <c r="F19" s="7"/>
      <c r="G19" s="7"/>
      <c r="H19" s="7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1"/>
      <c r="B20" s="8" t="s">
        <v>18</v>
      </c>
      <c r="C20" s="7"/>
      <c r="D20" s="7"/>
      <c r="E20" s="7"/>
      <c r="F20" s="7"/>
      <c r="G20" s="7"/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"/>
      <c r="B21" s="6" t="s">
        <v>19</v>
      </c>
      <c r="C21" s="7"/>
      <c r="D21" s="7"/>
      <c r="E21" s="7"/>
      <c r="F21" s="7"/>
      <c r="G21" s="7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"/>
      <c r="B22" s="6" t="s">
        <v>20</v>
      </c>
      <c r="C22" s="7"/>
      <c r="D22" s="7"/>
      <c r="E22" s="7"/>
      <c r="F22" s="7"/>
      <c r="G22" s="7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6"/>
      <c r="C23" s="7"/>
      <c r="D23" s="7"/>
      <c r="E23" s="7"/>
      <c r="F23" s="7"/>
      <c r="G23" s="7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7"/>
      <c r="C24" s="7"/>
      <c r="D24" s="7"/>
      <c r="E24" s="7"/>
      <c r="F24" s="7"/>
      <c r="G24" s="7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7"/>
      <c r="C25" s="7" t="s">
        <v>21</v>
      </c>
      <c r="D25" s="7"/>
      <c r="E25" s="9"/>
      <c r="F25" s="9"/>
      <c r="G25" s="9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</sheetData>
  <sheetProtection algorithmName="SHA-512" hashValue="KbH4CFhnyXDe2v0/RSsvaPokysGw7jJhF4jxzBVvx5D88jgnCAhQ6DYPLGDWN8RF2/bPgeokQ5xdNM++q135zg==" saltValue="t553J0ikM/C/6iOq4BT5wQ==" spinCount="100000" sheet="1" objects="1" scenarios="1"/>
  <mergeCells count="4">
    <mergeCell ref="B5:J5"/>
    <mergeCell ref="B18:H18"/>
    <mergeCell ref="H2:J2"/>
    <mergeCell ref="H3:J3"/>
  </mergeCells>
  <phoneticPr fontId="9" type="noConversion"/>
  <pageMargins left="0.7" right="0.7" top="0.75" bottom="0.75" header="0" footer="0"/>
  <ignoredErrors>
    <ignoredError sqref="B12:B17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Liepų g. 5 (Kvietinių Klaipėda)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Padvariškienė</cp:lastModifiedBy>
  <dcterms:modified xsi:type="dcterms:W3CDTF">2025-09-30T11:23:10Z</dcterms:modified>
</cp:coreProperties>
</file>