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1. ATVIRI  TARPTAUTINIAI konkursai\Ergonominiai baldai\"/>
    </mc:Choice>
  </mc:AlternateContent>
  <xr:revisionPtr revIDLastSave="0" documentId="13_ncr:1_{45A7CB40-836D-4361-A096-B6A821513ACB}"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F50" i="1"/>
  <c r="F70" i="1"/>
  <c r="F91" i="1"/>
  <c r="F92" i="1"/>
  <c r="F93" i="1"/>
  <c r="G92" i="1"/>
  <c r="G91" i="1"/>
  <c r="G21" i="1"/>
</calcChain>
</file>

<file path=xl/sharedStrings.xml><?xml version="1.0" encoding="utf-8"?>
<sst xmlns="http://schemas.openxmlformats.org/spreadsheetml/2006/main" count="183" uniqueCount="160">
  <si>
    <t>PIRKIMO SĄLYGŲ PRIEDAS "PASIŪLYMO FORMA"</t>
  </si>
  <si>
    <t>ERGONOMINIAI BALDAI IR KĖDĖS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</si>
  <si>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</si>
  <si>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</si>
  <si>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</si>
  <si>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</si>
  <si>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</si>
  <si>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</si>
  <si>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</si>
  <si>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</si>
  <si>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</si>
  <si>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</si>
  <si>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</si>
  <si>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</si>
  <si>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</si>
  <si>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</si>
  <si>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</si>
  <si>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</si>
  <si>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</si>
  <si>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</si>
  <si>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</si>
  <si>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</si>
  <si>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</si>
  <si>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</si>
  <si>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</si>
  <si>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</si>
  <si>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</si>
  <si>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</si>
  <si>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</si>
  <si>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</si>
  <si>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Kaina be PVM, Eur</t>
  </si>
  <si>
    <t>Suma be PVM, Eur</t>
  </si>
  <si>
    <t>Gamintojas, modelis</t>
  </si>
  <si>
    <t>Siūlomo parametro atitikimas - konkreti reikšmė ir atitikimo patvirtinimas (dok. pavadinimas, psl. Nr., pabraukiant kiekvienos pozicijos atitikimą pagal specifikacijos reikalavimą)</t>
  </si>
  <si>
    <t>1.1.</t>
  </si>
  <si>
    <t>Ergonominė biuro (darbo) kėdė II</t>
  </si>
  <si>
    <t>vnt.</t>
  </si>
  <si>
    <t>1.1.1.</t>
  </si>
  <si>
    <t>Kėdės spalvos pasirinkimas iš ne mažiau kaip 2 spalvų. Tiksli spalva/atspalvis derinama su Užsakovu.</t>
  </si>
  <si>
    <t>1.1.2.</t>
  </si>
  <si>
    <t>Kėdę sudaro plastiko atlošas, aptrauktas tinkleliu ir sėdimoji dalis, aptraukta dirbtine oda arba lygiaverte medžiaga, tvirtinama ant lieto tos pačios spalvos plastiko, sustiprintos žvaigždės su ratukais.</t>
  </si>
  <si>
    <t>1.1.3.</t>
  </si>
  <si>
    <t>Ratukai turi būti pritaikyti kietai arba minkštai grindų dangai.</t>
  </si>
  <si>
    <t>1.1.4.</t>
  </si>
  <si>
    <t>Kėdės atlošas ir sėdimoji dalis atskiri ir pritaikyti reguliavimui nepriklausomai vienas nuo kito.</t>
  </si>
  <si>
    <t>1.1.5.</t>
  </si>
  <si>
    <t>Kėdė turi sėdimosios dalies aukščio reguliavimo mechanizmą ir sinchroninį mechanizmą.</t>
  </si>
  <si>
    <t>1.1.6.</t>
  </si>
  <si>
    <t>Kėdė turi mechanizmą, nugarėlės laisvumui reguliuoti.</t>
  </si>
  <si>
    <t>1.1.7.</t>
  </si>
  <si>
    <t>Kėdė atloše turi pritaikytą minkštą juosmens atramą, gaminamą iš silikono arba termoplastinio elastomero (TPE) medžiagos, reguliuojamą aukštyn/žemyn.</t>
  </si>
  <si>
    <t>1.1.8.</t>
  </si>
  <si>
    <t>Kėdės atlošas ergonomiškos lenktos formos, pagamintas iš plastikinio, sustiprinto stiklo pluoštu (PA + GF), rėmo, aptraukto tinkliuku, prisitaikančiu prie sėdinčiojo nugaros formos.</t>
  </si>
  <si>
    <t>1.1.9.</t>
  </si>
  <si>
    <t>Kėdė turi 2D (dvejomis kryptimis) reguliuojamus į aukštį porankius.</t>
  </si>
  <si>
    <t>1.1.10.</t>
  </si>
  <si>
    <t>Viršutinė porankių dalis dengta minkštu poliuretanu.</t>
  </si>
  <si>
    <t>1.1.11.</t>
  </si>
  <si>
    <t>Porankių aukščio diapazonas turi būti ne mažesnis 80 mm, alkūnių atramos ilgis (arba porankio viršutinės dalies ilgis) turi būti ne mažesnis kaip nuo 230 mm.</t>
  </si>
  <si>
    <t>1.1.12.</t>
  </si>
  <si>
    <t>Kėdės sėdimoji dalis turi būti paminkštinta ne mažiau kaip 45 mm storio porolono sluoksniu ir aptraukta dirbtine oda arba lygiaverte.</t>
  </si>
  <si>
    <t>1.1.13.</t>
  </si>
  <si>
    <t xml:space="preserve">Dirbtinė oda arba lygiavertė medžiaga turi  būti atspari šlapiam trynimui, dezinfekcinėms priemonėms, nusitrynimams (Martindelio testas), ne mažiau nei 200 000 ciklų, storis 0,95-1,1 mm, atspari prakaitui, šlapimui, vandeniui, plyšimui, ilgaamžiška. Sudėtyje nėra pavojingų medžiagų kaip nustatyta pagal sveikatos įstatymus. </t>
  </si>
  <si>
    <t>1.1.14.</t>
  </si>
  <si>
    <t>Kėdė turi atitikti LST EN 1335-1:2020 „Įstaigų baldai. Įstaigų darbo kėdės. 1 dalis. Matmenys. Matmenų nustatymas“ ir / arba LST EN 1335-2:2019 „Biuro baldai. Biuro darbo kėdės. 2 dalis. Saugos reikalavimai“ arba lygiaverčio standarto reikalavimus.</t>
  </si>
  <si>
    <t>1.1.15.</t>
  </si>
  <si>
    <t>Garantija ne mažiau kaip 24 mėn.</t>
  </si>
  <si>
    <t>1.2.</t>
  </si>
  <si>
    <t xml:space="preserve">Elektra reguliuojamo aukščio stalas </t>
  </si>
  <si>
    <t>1.2.1.</t>
  </si>
  <si>
    <t>Aukšis reguliuojamas nuo 700 iki 1200 mm ± 20 mm</t>
  </si>
  <si>
    <t>1.2.2.</t>
  </si>
  <si>
    <t>Gylis 600 mm ± 20 mm</t>
  </si>
  <si>
    <t>1.2.3.</t>
  </si>
  <si>
    <t>Plotis 1200 mm ± 20 mm</t>
  </si>
  <si>
    <t>1.2.4.</t>
  </si>
  <si>
    <t>Funkcinė stalo apkrova turi būti ne mažiau kaip 60 kg.</t>
  </si>
  <si>
    <t>1.2.5.</t>
  </si>
  <si>
    <t>Aukščio reguliavimo greitis turi būti 30 mm/s ± 10 mm/s.</t>
  </si>
  <si>
    <t>1.2.6.</t>
  </si>
  <si>
    <t>Stalviršis turi būti iš laminuotos medžio drožlių (arba lygiavertės) plokštės, atsparios smūgiams.</t>
  </si>
  <si>
    <t>1.2.7.</t>
  </si>
  <si>
    <t>Plokštės storis turi būti ne mažiau kaip 25 mm.</t>
  </si>
  <si>
    <t>1.2.8.</t>
  </si>
  <si>
    <t>Plokštės briauna turi būti ne mažiau kaip 1,5 mm.</t>
  </si>
  <si>
    <t>1.2.9.</t>
  </si>
  <si>
    <t>Stalviršio spalvų pasirinkimas turi būti iš ne mažiau kaip 3 spalvų. Tiksli spalva/atspalvis turi būti derinama su Užsakovu.</t>
  </si>
  <si>
    <t>1.2.10.</t>
  </si>
  <si>
    <t>Stalo pagrindą turi sudaryti metalinis karkasas, prie kurio montuojamas stalviršis.</t>
  </si>
  <si>
    <t>1.2.11.</t>
  </si>
  <si>
    <t>Maitinimo laido ilgis turi būti ne mažiau kaip 3 m.</t>
  </si>
  <si>
    <t>1.2.12.</t>
  </si>
  <si>
    <t>Stalo rėmas turi būti metalinis arba lygiavertės medžiagos, kvadratinio, apvalaus arba stačiakampio profilio, dažytas milteliniu arba lygiaverčiu būdu, atsparus smūgiams.</t>
  </si>
  <si>
    <t>1.2.13.</t>
  </si>
  <si>
    <t>Stalo metalinių dalių spalvų pasirinkimas turi būti iš ne mažiau kaip 3 spalvų. Tiksli spalva turi būti derinama su Užsakovu.</t>
  </si>
  <si>
    <t>1.2.14.</t>
  </si>
  <si>
    <t>Jungimo varžtai turi būti metaliniai, antgaliai plastmasiniai arba plastikiniai, prisukami savisriegiais arba kniedijami prie metalinio korpuso.</t>
  </si>
  <si>
    <t>1.2.15.</t>
  </si>
  <si>
    <t>Visos judamos ir reguliuojamos dalys turi būti sukonstruotos taip, kad naudojant netaptų laisvomis ir nesužalotų vartotojo.</t>
  </si>
  <si>
    <t>1.2.16.</t>
  </si>
  <si>
    <t>Stalo aukštis turi būti reguliuojamas mygtuko valdymo pulteliu arba lygiaverčiu būdu.</t>
  </si>
  <si>
    <t>1.2.17.</t>
  </si>
  <si>
    <t>Turi būti kliūties atpažinimo funkcija.</t>
  </si>
  <si>
    <t>1.2.18.</t>
  </si>
  <si>
    <t>Turi būti reguliuojami ± 10 mm kojų padėkliukai grindų nelygumams išlyginti.</t>
  </si>
  <si>
    <t>1.2.19.</t>
  </si>
  <si>
    <t>1.3.</t>
  </si>
  <si>
    <t xml:space="preserve">Elektra reguliuojamo aukščio kampinis stalas </t>
  </si>
  <si>
    <t>1.3.1.</t>
  </si>
  <si>
    <t>1.3.2.</t>
  </si>
  <si>
    <t>Gylis 1200 mm ± 20 mm</t>
  </si>
  <si>
    <t>1.3.3.</t>
  </si>
  <si>
    <t>Plotis 1600 mm ± 20 mm</t>
  </si>
  <si>
    <t>1.3.4.</t>
  </si>
  <si>
    <t>1.3.5.</t>
  </si>
  <si>
    <t>1.3.6.</t>
  </si>
  <si>
    <t>1.3.7.</t>
  </si>
  <si>
    <t>Plokštės storis turi būti ne mažiau kaip 22 mm.</t>
  </si>
  <si>
    <t>1.3.8.</t>
  </si>
  <si>
    <t>1.3.9.</t>
  </si>
  <si>
    <t>1.3.10.</t>
  </si>
  <si>
    <t>1.3.11.</t>
  </si>
  <si>
    <t>1.3.12.</t>
  </si>
  <si>
    <t>1.3.13.</t>
  </si>
  <si>
    <t>1.3.14.</t>
  </si>
  <si>
    <t>1.3.15.</t>
  </si>
  <si>
    <t>1.3.16.</t>
  </si>
  <si>
    <t>1.3.17.</t>
  </si>
  <si>
    <t>1.3.18.</t>
  </si>
  <si>
    <t>1.3.19.</t>
  </si>
  <si>
    <t>Stalviršio vienoje pusėje (kairėje ar dešinėje pasirenka Užsakovas užsakimo metu) yra išpjova, kuri tęsiasi ne daugiau nei per puse stalo pločio, o išpjovos gylis nuo 30 cm iki 40 cm. Išpjova ir jos kampai privalo būti ovalios formos (užapvalinti). Preliminari stalo nuotrauka pridedame 1 priede.</t>
  </si>
  <si>
    <t>1.3.20.</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</si>
  <si>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</si>
  <si>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</si>
  <si>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</si>
  <si>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</si>
  <si>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</si>
  <si>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</si>
  <si>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</si>
  <si>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</si>
  <si>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</si>
  <si>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</si>
  <si>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</si>
  <si>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</si>
  <si>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</si>
  <si>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</si>
  <si>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</si>
  <si>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</si>
  <si>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</si>
  <si>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</si>
  <si>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</si>
  <si>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</si>
  <si>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</si>
  <si>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</si>
  <si>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</si>
  <si>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</si>
  <si>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</si>
  <si>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</si>
  <si>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2735 2025-10-03 14:44:03</t>
  </si>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</sst>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1" fillId="2" borderId="0" xfId="0" applyFont="1" applyFill="1" applyAlignment="1">
      <alignment wrapText="1"/>
    </xf>
    <xf numFmtId="0" fontId="1" fillId="4" borderId="0" xfId="0" applyFont="1" applyFill="1" applyAlignment="1">
      <alignment horizontal="left" wrapText="1"/>
    </xf>
    <xf numFmtId="0" fontId="1" fillId="5" borderId="23" xfId="0" applyFont="1" applyFill="1" applyBorder="1" applyAlignment="1" applyProtection="1">
      <alignment horizontal="left" vertical="top" wrapText="1"/>
      <protection locked="0"/>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93"/>
  <sheetViews>
    <sheetView tabSelected="1" workbookViewId="0">
      <selection activeCell="B8" sqref="B8"/>
    </sheetView>
  </sheetViews>
  <sheetFormatPr defaultColWidth="10.875" defaultRowHeight="15" x14ac:dyDescent="0.25"/>
  <cols>
    <col min="1" max="1" width="6.375" style="1" customWidth="1"/>
    <col min="2" max="2" width="39.375" style="1" customWidth="1"/>
    <col min="3" max="3" width="5.375" style="1" customWidth="1"/>
    <col min="4" max="4" width="6.25" style="1" customWidth="1"/>
    <col min="5" max="5" width="10.25" style="1" customWidth="1"/>
    <col min="6" max="6" width="10" style="1" customWidth="1"/>
    <col min="7" max="7" width="20.5" style="1" customWidth="1"/>
    <col min="8" max="8" width="39.3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8" ht="15.95" customHeight="1" x14ac:dyDescent="0.25">
      <c r="A17" s="29" t="s">
        <v>12</v>
      </c>
      <c r="B17" s="30"/>
      <c r="C17" s="26"/>
      <c r="D17" s="27"/>
      <c r="E17" s="27"/>
      <c r="F17" s="28"/>
    </row>
    <row r="18" spans="1:8" ht="34.5" customHeight="1" x14ac:dyDescent="0.25">
      <c r="A18" s="29" t="s">
        <v>13</v>
      </c>
      <c r="B18" s="30"/>
      <c r="C18" s="26"/>
      <c r="D18" s="27"/>
      <c r="E18" s="27"/>
      <c r="F18" s="28"/>
    </row>
    <row r="19" spans="1:8" ht="48" customHeight="1" x14ac:dyDescent="0.25">
      <c r="A19" s="29" t="s">
        <v>14</v>
      </c>
      <c r="B19" s="30"/>
      <c r="C19" s="26"/>
      <c r="D19" s="27"/>
      <c r="E19" s="27"/>
      <c r="F19" s="28"/>
    </row>
    <row r="20" spans="1:8" ht="54.75" customHeight="1" x14ac:dyDescent="0.25">
      <c r="A20" s="29" t="s">
        <v>15</v>
      </c>
      <c r="B20" s="30"/>
      <c r="C20" s="26"/>
      <c r="D20" s="27"/>
      <c r="E20" s="27"/>
      <c r="F20" s="28"/>
    </row>
    <row r="21" spans="1:8" ht="111" customHeight="1" x14ac:dyDescent="0.25">
      <c r="A21" s="35" t="s">
        <v>16</v>
      </c>
      <c r="B21" s="36"/>
      <c r="C21" s="39"/>
      <c r="D21" s="40"/>
      <c r="E21" s="40"/>
      <c r="F21" s="40"/>
      <c r="G21" s="15"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34" t="s">
        <v>17</v>
      </c>
      <c r="B23" s="31"/>
      <c r="C23" s="31"/>
      <c r="D23" s="31"/>
      <c r="E23" s="31"/>
      <c r="F23" s="31"/>
    </row>
    <row r="24" spans="1:8" x14ac:dyDescent="0.25">
      <c r="A24" s="75" t="s">
        <v>18</v>
      </c>
      <c r="B24" s="75"/>
      <c r="C24" s="75"/>
      <c r="D24" s="75"/>
      <c r="E24" s="75"/>
      <c r="F24" s="75"/>
    </row>
    <row r="25" spans="1:8" x14ac:dyDescent="0.25">
      <c r="A25" s="75" t="s">
        <v>19</v>
      </c>
      <c r="B25" s="75"/>
      <c r="C25" s="75"/>
      <c r="D25" s="75"/>
      <c r="E25" s="75"/>
      <c r="F25" s="75"/>
    </row>
    <row r="26" spans="1:8" x14ac:dyDescent="0.25">
      <c r="A26" s="75" t="s">
        <v>20</v>
      </c>
      <c r="B26" s="75"/>
      <c r="C26" s="75"/>
      <c r="D26" s="75"/>
      <c r="E26" s="75"/>
      <c r="F26" s="75"/>
    </row>
    <row r="27" spans="1:8" ht="28.5" customHeight="1" x14ac:dyDescent="0.25">
      <c r="A27" s="75" t="s">
        <v>21</v>
      </c>
      <c r="B27" s="75"/>
      <c r="C27" s="75"/>
      <c r="D27" s="75"/>
      <c r="E27" s="75"/>
      <c r="F27" s="75"/>
    </row>
    <row r="28" spans="1:8" ht="49.5" customHeight="1" x14ac:dyDescent="0.25">
      <c r="A28" s="37" t="s">
        <v>22</v>
      </c>
      <c r="B28" s="75"/>
      <c r="C28" s="75"/>
      <c r="D28" s="75"/>
      <c r="E28" s="75"/>
      <c r="F28" s="75"/>
    </row>
    <row r="29" spans="1:8" x14ac:dyDescent="0.25">
      <c r="A29" s="75" t="s">
        <v>23</v>
      </c>
      <c r="B29" s="75"/>
      <c r="C29" s="75"/>
      <c r="D29" s="75"/>
      <c r="E29" s="75"/>
      <c r="F29" s="75"/>
    </row>
    <row r="30" spans="1:8" ht="15" customHeight="1" x14ac:dyDescent="0.25">
      <c r="A30" s="76" t="s">
        <v>24</v>
      </c>
      <c r="B30" s="76"/>
      <c r="C30" s="76"/>
      <c r="D30" s="76"/>
      <c r="E30" s="76"/>
      <c r="F30" s="76"/>
      <c r="G30" s="76"/>
      <c r="H30" s="16"/>
    </row>
    <row r="31" spans="1:8" ht="32.25" customHeight="1" x14ac:dyDescent="0.25">
      <c r="A31" s="76" t="s">
        <v>25</v>
      </c>
      <c r="B31" s="76"/>
      <c r="C31" s="76"/>
      <c r="D31" s="76"/>
      <c r="E31" s="76"/>
      <c r="F31" s="76"/>
    </row>
    <row r="32" spans="1:8" x14ac:dyDescent="0.25">
      <c r="A32" s="13" t="s">
        <v>26</v>
      </c>
    </row>
    <row r="33" spans="1:8" s="12" customFormat="1" ht="75" x14ac:dyDescent="0.25">
      <c r="A33" s="71" t="s">
        <v>27</v>
      </c>
      <c r="B33" s="71" t="s">
        <v>28</v>
      </c>
      <c r="C33" s="71" t="s">
        <v>29</v>
      </c>
      <c r="D33" s="71" t="s">
        <v>159</v>
      </c>
      <c r="E33" s="71" t="s">
        <v>30</v>
      </c>
      <c r="F33" s="71" t="s">
        <v>31</v>
      </c>
      <c r="G33" s="71" t="s">
        <v>32</v>
      </c>
      <c r="H33" s="71" t="s">
        <v>33</v>
      </c>
    </row>
    <row r="34" spans="1:8" x14ac:dyDescent="0.25">
      <c r="A34" s="78" t="s">
        <v>34</v>
      </c>
      <c r="B34" s="79" t="s">
        <v>35</v>
      </c>
      <c r="C34" s="18">
        <v>1</v>
      </c>
      <c r="D34" s="18" t="s">
        <v>36</v>
      </c>
      <c r="E34" s="19"/>
      <c r="F34" s="18" t="str">
        <f>IF(ISBLANK(E34),"", PRODUCT(C34,E34))</f>
        <v/>
      </c>
      <c r="G34" s="77"/>
      <c r="H34" s="72"/>
    </row>
    <row r="35" spans="1:8" ht="45" x14ac:dyDescent="0.25">
      <c r="A35" s="78" t="s">
        <v>37</v>
      </c>
      <c r="B35" s="79" t="s">
        <v>38</v>
      </c>
      <c r="C35" s="18"/>
      <c r="D35" s="18"/>
      <c r="E35" s="18"/>
      <c r="F35" s="18"/>
      <c r="G35" s="72"/>
      <c r="H35" s="77"/>
    </row>
    <row r="36" spans="1:8" ht="75" x14ac:dyDescent="0.25">
      <c r="A36" s="78" t="s">
        <v>39</v>
      </c>
      <c r="B36" s="79" t="s">
        <v>40</v>
      </c>
      <c r="C36" s="18"/>
      <c r="D36" s="18"/>
      <c r="E36" s="18"/>
      <c r="F36" s="18"/>
      <c r="G36" s="72"/>
      <c r="H36" s="77"/>
    </row>
    <row r="37" spans="1:8" ht="30" x14ac:dyDescent="0.25">
      <c r="A37" s="78" t="s">
        <v>41</v>
      </c>
      <c r="B37" s="79" t="s">
        <v>42</v>
      </c>
      <c r="C37" s="18"/>
      <c r="D37" s="18"/>
      <c r="E37" s="18"/>
      <c r="F37" s="18"/>
      <c r="G37" s="72"/>
      <c r="H37" s="77"/>
    </row>
    <row r="38" spans="1:8" ht="30" x14ac:dyDescent="0.25">
      <c r="A38" s="78" t="s">
        <v>43</v>
      </c>
      <c r="B38" s="79" t="s">
        <v>44</v>
      </c>
      <c r="C38" s="18"/>
      <c r="D38" s="18"/>
      <c r="E38" s="18"/>
      <c r="F38" s="18"/>
      <c r="G38" s="72"/>
      <c r="H38" s="77"/>
    </row>
    <row r="39" spans="1:8" ht="30" x14ac:dyDescent="0.25">
      <c r="A39" s="78" t="s">
        <v>45</v>
      </c>
      <c r="B39" s="79" t="s">
        <v>46</v>
      </c>
      <c r="C39" s="18"/>
      <c r="D39" s="18"/>
      <c r="E39" s="18"/>
      <c r="F39" s="18"/>
      <c r="G39" s="72"/>
      <c r="H39" s="77"/>
    </row>
    <row r="40" spans="1:8" ht="30" x14ac:dyDescent="0.25">
      <c r="A40" s="78" t="s">
        <v>47</v>
      </c>
      <c r="B40" s="79" t="s">
        <v>48</v>
      </c>
      <c r="C40" s="18"/>
      <c r="D40" s="18"/>
      <c r="E40" s="18"/>
      <c r="F40" s="18"/>
      <c r="G40" s="72"/>
      <c r="H40" s="77"/>
    </row>
    <row r="41" spans="1:8" ht="60" x14ac:dyDescent="0.25">
      <c r="A41" s="78" t="s">
        <v>49</v>
      </c>
      <c r="B41" s="79" t="s">
        <v>50</v>
      </c>
      <c r="C41" s="18"/>
      <c r="D41" s="18"/>
      <c r="E41" s="18"/>
      <c r="F41" s="18"/>
      <c r="G41" s="72"/>
      <c r="H41" s="77"/>
    </row>
    <row r="42" spans="1:8" ht="60" x14ac:dyDescent="0.25">
      <c r="A42" s="78" t="s">
        <v>51</v>
      </c>
      <c r="B42" s="79" t="s">
        <v>52</v>
      </c>
      <c r="C42" s="18"/>
      <c r="D42" s="18"/>
      <c r="E42" s="18"/>
      <c r="F42" s="18"/>
      <c r="G42" s="72"/>
      <c r="H42" s="77"/>
    </row>
    <row r="43" spans="1:8" ht="30" x14ac:dyDescent="0.25">
      <c r="A43" s="78" t="s">
        <v>53</v>
      </c>
      <c r="B43" s="79" t="s">
        <v>54</v>
      </c>
      <c r="C43" s="18"/>
      <c r="D43" s="18"/>
      <c r="E43" s="18"/>
      <c r="F43" s="18"/>
      <c r="G43" s="72"/>
      <c r="H43" s="77"/>
    </row>
    <row r="44" spans="1:8" ht="30" x14ac:dyDescent="0.25">
      <c r="A44" s="78" t="s">
        <v>55</v>
      </c>
      <c r="B44" s="79" t="s">
        <v>56</v>
      </c>
      <c r="C44" s="18"/>
      <c r="D44" s="18"/>
      <c r="E44" s="18"/>
      <c r="F44" s="18"/>
      <c r="G44" s="72"/>
      <c r="H44" s="77"/>
    </row>
    <row r="45" spans="1:8" ht="60" x14ac:dyDescent="0.25">
      <c r="A45" s="78" t="s">
        <v>57</v>
      </c>
      <c r="B45" s="79" t="s">
        <v>58</v>
      </c>
      <c r="C45" s="18"/>
      <c r="D45" s="18"/>
      <c r="E45" s="18"/>
      <c r="F45" s="18"/>
      <c r="G45" s="72"/>
      <c r="H45" s="77"/>
    </row>
    <row r="46" spans="1:8" ht="45" x14ac:dyDescent="0.25">
      <c r="A46" s="78" t="s">
        <v>59</v>
      </c>
      <c r="B46" s="79" t="s">
        <v>60</v>
      </c>
      <c r="C46" s="18"/>
      <c r="D46" s="18"/>
      <c r="E46" s="18"/>
      <c r="F46" s="18"/>
      <c r="G46" s="72"/>
      <c r="H46" s="77"/>
    </row>
    <row r="47" spans="1:8" ht="120" x14ac:dyDescent="0.25">
      <c r="A47" s="78" t="s">
        <v>61</v>
      </c>
      <c r="B47" s="79" t="s">
        <v>62</v>
      </c>
      <c r="C47" s="18"/>
      <c r="D47" s="18"/>
      <c r="E47" s="18"/>
      <c r="F47" s="18"/>
      <c r="G47" s="72"/>
      <c r="H47" s="77"/>
    </row>
    <row r="48" spans="1:8" ht="90" x14ac:dyDescent="0.25">
      <c r="A48" s="78" t="s">
        <v>63</v>
      </c>
      <c r="B48" s="79" t="s">
        <v>64</v>
      </c>
      <c r="C48" s="18"/>
      <c r="D48" s="18"/>
      <c r="E48" s="18"/>
      <c r="F48" s="18"/>
      <c r="G48" s="72"/>
      <c r="H48" s="77"/>
    </row>
    <row r="49" spans="1:8" x14ac:dyDescent="0.25">
      <c r="A49" s="78" t="s">
        <v>65</v>
      </c>
      <c r="B49" s="79" t="s">
        <v>66</v>
      </c>
      <c r="C49" s="18"/>
      <c r="D49" s="18"/>
      <c r="E49" s="18"/>
      <c r="F49" s="18"/>
      <c r="G49" s="72"/>
      <c r="H49" s="77"/>
    </row>
    <row r="50" spans="1:8" x14ac:dyDescent="0.25">
      <c r="A50" s="78" t="s">
        <v>67</v>
      </c>
      <c r="B50" s="79" t="s">
        <v>68</v>
      </c>
      <c r="C50" s="18">
        <v>1</v>
      </c>
      <c r="D50" s="18" t="s">
        <v>36</v>
      </c>
      <c r="E50" s="19"/>
      <c r="F50" s="18" t="str">
        <f>IF(ISBLANK(E50),"", PRODUCT(C50,E50))</f>
        <v/>
      </c>
      <c r="G50" s="73"/>
      <c r="H50" s="79"/>
    </row>
    <row r="51" spans="1:8" ht="30" x14ac:dyDescent="0.25">
      <c r="A51" s="78" t="s">
        <v>69</v>
      </c>
      <c r="B51" s="79" t="s">
        <v>70</v>
      </c>
      <c r="C51" s="18"/>
      <c r="D51" s="18"/>
      <c r="E51" s="18"/>
      <c r="F51" s="18"/>
      <c r="G51" s="72"/>
      <c r="H51" s="77"/>
    </row>
    <row r="52" spans="1:8" x14ac:dyDescent="0.25">
      <c r="A52" s="78" t="s">
        <v>71</v>
      </c>
      <c r="B52" s="79" t="s">
        <v>72</v>
      </c>
      <c r="C52" s="18"/>
      <c r="D52" s="18"/>
      <c r="E52" s="18"/>
      <c r="F52" s="18"/>
      <c r="G52" s="72"/>
      <c r="H52" s="77"/>
    </row>
    <row r="53" spans="1:8" x14ac:dyDescent="0.25">
      <c r="A53" s="78" t="s">
        <v>73</v>
      </c>
      <c r="B53" s="79" t="s">
        <v>74</v>
      </c>
      <c r="C53" s="18"/>
      <c r="D53" s="18"/>
      <c r="E53" s="18"/>
      <c r="F53" s="18"/>
      <c r="G53" s="72"/>
      <c r="H53" s="77"/>
    </row>
    <row r="54" spans="1:8" ht="30" x14ac:dyDescent="0.25">
      <c r="A54" s="78" t="s">
        <v>75</v>
      </c>
      <c r="B54" s="79" t="s">
        <v>76</v>
      </c>
      <c r="C54" s="18"/>
      <c r="D54" s="18"/>
      <c r="E54" s="18"/>
      <c r="F54" s="18"/>
      <c r="G54" s="72"/>
      <c r="H54" s="77"/>
    </row>
    <row r="55" spans="1:8" ht="30" x14ac:dyDescent="0.25">
      <c r="A55" s="78" t="s">
        <v>77</v>
      </c>
      <c r="B55" s="79" t="s">
        <v>78</v>
      </c>
      <c r="C55" s="18"/>
      <c r="D55" s="18"/>
      <c r="E55" s="18"/>
      <c r="F55" s="18"/>
      <c r="G55" s="72"/>
      <c r="H55" s="77"/>
    </row>
    <row r="56" spans="1:8" ht="30" x14ac:dyDescent="0.25">
      <c r="A56" s="78" t="s">
        <v>79</v>
      </c>
      <c r="B56" s="79" t="s">
        <v>80</v>
      </c>
      <c r="C56" s="18"/>
      <c r="D56" s="18"/>
      <c r="E56" s="18"/>
      <c r="F56" s="18"/>
      <c r="G56" s="72"/>
      <c r="H56" s="77"/>
    </row>
    <row r="57" spans="1:8" x14ac:dyDescent="0.25">
      <c r="A57" s="78" t="s">
        <v>81</v>
      </c>
      <c r="B57" s="79" t="s">
        <v>82</v>
      </c>
      <c r="C57" s="18"/>
      <c r="D57" s="18"/>
      <c r="E57" s="18"/>
      <c r="F57" s="18"/>
      <c r="G57" s="72"/>
      <c r="H57" s="77"/>
    </row>
    <row r="58" spans="1:8" ht="30" x14ac:dyDescent="0.25">
      <c r="A58" s="78" t="s">
        <v>83</v>
      </c>
      <c r="B58" s="79" t="s">
        <v>84</v>
      </c>
      <c r="C58" s="18"/>
      <c r="D58" s="18"/>
      <c r="E58" s="18"/>
      <c r="F58" s="18"/>
      <c r="G58" s="72"/>
      <c r="H58" s="77"/>
    </row>
    <row r="59" spans="1:8" ht="45" x14ac:dyDescent="0.25">
      <c r="A59" s="78" t="s">
        <v>85</v>
      </c>
      <c r="B59" s="79" t="s">
        <v>86</v>
      </c>
      <c r="C59" s="18"/>
      <c r="D59" s="18"/>
      <c r="E59" s="18"/>
      <c r="F59" s="18"/>
      <c r="G59" s="72"/>
      <c r="H59" s="77"/>
    </row>
    <row r="60" spans="1:8" ht="30" x14ac:dyDescent="0.25">
      <c r="A60" s="78" t="s">
        <v>87</v>
      </c>
      <c r="B60" s="79" t="s">
        <v>88</v>
      </c>
      <c r="C60" s="18"/>
      <c r="D60" s="18"/>
      <c r="E60" s="18"/>
      <c r="F60" s="18"/>
      <c r="G60" s="72"/>
      <c r="H60" s="77"/>
    </row>
    <row r="61" spans="1:8" ht="30" x14ac:dyDescent="0.25">
      <c r="A61" s="78" t="s">
        <v>89</v>
      </c>
      <c r="B61" s="79" t="s">
        <v>90</v>
      </c>
      <c r="C61" s="18"/>
      <c r="D61" s="18"/>
      <c r="E61" s="18"/>
      <c r="F61" s="18"/>
      <c r="G61" s="72"/>
      <c r="H61" s="77"/>
    </row>
    <row r="62" spans="1:8" ht="60" x14ac:dyDescent="0.25">
      <c r="A62" s="78" t="s">
        <v>91</v>
      </c>
      <c r="B62" s="79" t="s">
        <v>92</v>
      </c>
      <c r="C62" s="18"/>
      <c r="D62" s="18"/>
      <c r="E62" s="18"/>
      <c r="F62" s="18"/>
      <c r="G62" s="72"/>
      <c r="H62" s="77"/>
    </row>
    <row r="63" spans="1:8" ht="45" x14ac:dyDescent="0.25">
      <c r="A63" s="78" t="s">
        <v>93</v>
      </c>
      <c r="B63" s="79" t="s">
        <v>94</v>
      </c>
      <c r="C63" s="18"/>
      <c r="D63" s="18"/>
      <c r="E63" s="18"/>
      <c r="F63" s="18"/>
      <c r="G63" s="72"/>
      <c r="H63" s="77"/>
    </row>
    <row r="64" spans="1:8" ht="60" x14ac:dyDescent="0.25">
      <c r="A64" s="78" t="s">
        <v>95</v>
      </c>
      <c r="B64" s="79" t="s">
        <v>96</v>
      </c>
      <c r="C64" s="18"/>
      <c r="D64" s="18"/>
      <c r="E64" s="18"/>
      <c r="F64" s="18"/>
      <c r="G64" s="72"/>
      <c r="H64" s="77"/>
    </row>
    <row r="65" spans="1:8" ht="45" x14ac:dyDescent="0.25">
      <c r="A65" s="78" t="s">
        <v>97</v>
      </c>
      <c r="B65" s="79" t="s">
        <v>98</v>
      </c>
      <c r="C65" s="18"/>
      <c r="D65" s="18"/>
      <c r="E65" s="18"/>
      <c r="F65" s="18"/>
      <c r="G65" s="72"/>
      <c r="H65" s="77"/>
    </row>
    <row r="66" spans="1:8" ht="30" x14ac:dyDescent="0.25">
      <c r="A66" s="78" t="s">
        <v>99</v>
      </c>
      <c r="B66" s="79" t="s">
        <v>100</v>
      </c>
      <c r="C66" s="18"/>
      <c r="D66" s="18"/>
      <c r="E66" s="18"/>
      <c r="F66" s="18"/>
      <c r="G66" s="72"/>
      <c r="H66" s="77"/>
    </row>
    <row r="67" spans="1:8" x14ac:dyDescent="0.25">
      <c r="A67" s="78" t="s">
        <v>101</v>
      </c>
      <c r="B67" s="79" t="s">
        <v>102</v>
      </c>
      <c r="C67" s="18"/>
      <c r="D67" s="18"/>
      <c r="E67" s="18"/>
      <c r="F67" s="18"/>
      <c r="G67" s="72"/>
      <c r="H67" s="77"/>
    </row>
    <row r="68" spans="1:8" ht="30" x14ac:dyDescent="0.25">
      <c r="A68" s="78" t="s">
        <v>103</v>
      </c>
      <c r="B68" s="79" t="s">
        <v>104</v>
      </c>
      <c r="C68" s="18"/>
      <c r="D68" s="18"/>
      <c r="E68" s="18"/>
      <c r="F68" s="18"/>
      <c r="G68" s="72"/>
      <c r="H68" s="77"/>
    </row>
    <row r="69" spans="1:8" x14ac:dyDescent="0.25">
      <c r="A69" s="78" t="s">
        <v>105</v>
      </c>
      <c r="B69" s="79" t="s">
        <v>66</v>
      </c>
      <c r="C69" s="18"/>
      <c r="D69" s="18"/>
      <c r="E69" s="18"/>
      <c r="F69" s="18"/>
      <c r="G69" s="72"/>
      <c r="H69" s="77"/>
    </row>
    <row r="70" spans="1:8" x14ac:dyDescent="0.25">
      <c r="A70" s="78" t="s">
        <v>106</v>
      </c>
      <c r="B70" s="79" t="s">
        <v>107</v>
      </c>
      <c r="C70" s="18">
        <v>1</v>
      </c>
      <c r="D70" s="18" t="s">
        <v>36</v>
      </c>
      <c r="E70" s="19"/>
      <c r="F70" s="18" t="str">
        <f>IF(ISBLANK(E70),"", PRODUCT(C70,E70))</f>
        <v/>
      </c>
      <c r="G70" s="73"/>
      <c r="H70" s="79"/>
    </row>
    <row r="71" spans="1:8" ht="30" x14ac:dyDescent="0.25">
      <c r="A71" s="78" t="s">
        <v>108</v>
      </c>
      <c r="B71" s="79" t="s">
        <v>70</v>
      </c>
      <c r="C71" s="18"/>
      <c r="D71" s="18"/>
      <c r="E71" s="18"/>
      <c r="F71" s="18"/>
      <c r="G71" s="72"/>
      <c r="H71" s="77"/>
    </row>
    <row r="72" spans="1:8" x14ac:dyDescent="0.25">
      <c r="A72" s="78" t="s">
        <v>109</v>
      </c>
      <c r="B72" s="79" t="s">
        <v>110</v>
      </c>
      <c r="C72" s="18"/>
      <c r="D72" s="18"/>
      <c r="E72" s="18"/>
      <c r="F72" s="18"/>
      <c r="G72" s="72"/>
      <c r="H72" s="77"/>
    </row>
    <row r="73" spans="1:8" x14ac:dyDescent="0.25">
      <c r="A73" s="78" t="s">
        <v>111</v>
      </c>
      <c r="B73" s="79" t="s">
        <v>112</v>
      </c>
      <c r="C73" s="18"/>
      <c r="D73" s="18"/>
      <c r="E73" s="18"/>
      <c r="F73" s="18"/>
      <c r="G73" s="72"/>
      <c r="H73" s="77"/>
    </row>
    <row r="74" spans="1:8" ht="30" x14ac:dyDescent="0.25">
      <c r="A74" s="78" t="s">
        <v>113</v>
      </c>
      <c r="B74" s="79" t="s">
        <v>76</v>
      </c>
      <c r="C74" s="18"/>
      <c r="D74" s="18"/>
      <c r="E74" s="18"/>
      <c r="F74" s="18"/>
      <c r="G74" s="72"/>
      <c r="H74" s="77"/>
    </row>
    <row r="75" spans="1:8" ht="30" x14ac:dyDescent="0.25">
      <c r="A75" s="78" t="s">
        <v>114</v>
      </c>
      <c r="B75" s="79" t="s">
        <v>78</v>
      </c>
      <c r="C75" s="18"/>
      <c r="D75" s="18"/>
      <c r="E75" s="18"/>
      <c r="F75" s="18"/>
      <c r="G75" s="72"/>
      <c r="H75" s="77"/>
    </row>
    <row r="76" spans="1:8" ht="30" x14ac:dyDescent="0.25">
      <c r="A76" s="78" t="s">
        <v>115</v>
      </c>
      <c r="B76" s="79" t="s">
        <v>80</v>
      </c>
      <c r="C76" s="18"/>
      <c r="D76" s="18"/>
      <c r="E76" s="18"/>
      <c r="F76" s="18"/>
      <c r="G76" s="72"/>
      <c r="H76" s="77"/>
    </row>
    <row r="77" spans="1:8" x14ac:dyDescent="0.25">
      <c r="A77" s="78" t="s">
        <v>116</v>
      </c>
      <c r="B77" s="79" t="s">
        <v>117</v>
      </c>
      <c r="C77" s="18"/>
      <c r="D77" s="18"/>
      <c r="E77" s="18"/>
      <c r="F77" s="18"/>
      <c r="G77" s="72"/>
      <c r="H77" s="77"/>
    </row>
    <row r="78" spans="1:8" ht="30" x14ac:dyDescent="0.25">
      <c r="A78" s="78" t="s">
        <v>118</v>
      </c>
      <c r="B78" s="79" t="s">
        <v>84</v>
      </c>
      <c r="C78" s="18"/>
      <c r="D78" s="18"/>
      <c r="E78" s="18"/>
      <c r="F78" s="18"/>
      <c r="G78" s="72"/>
      <c r="H78" s="77"/>
    </row>
    <row r="79" spans="1:8" ht="45" x14ac:dyDescent="0.25">
      <c r="A79" s="78" t="s">
        <v>119</v>
      </c>
      <c r="B79" s="79" t="s">
        <v>86</v>
      </c>
      <c r="C79" s="18"/>
      <c r="D79" s="18"/>
      <c r="E79" s="18"/>
      <c r="F79" s="18"/>
      <c r="G79" s="72"/>
      <c r="H79" s="77"/>
    </row>
    <row r="80" spans="1:8" ht="30" x14ac:dyDescent="0.25">
      <c r="A80" s="78" t="s">
        <v>120</v>
      </c>
      <c r="B80" s="79" t="s">
        <v>88</v>
      </c>
      <c r="C80" s="18"/>
      <c r="D80" s="18"/>
      <c r="E80" s="18"/>
      <c r="F80" s="18"/>
      <c r="G80" s="72"/>
      <c r="H80" s="77"/>
    </row>
    <row r="81" spans="1:8" ht="30" x14ac:dyDescent="0.25">
      <c r="A81" s="78" t="s">
        <v>121</v>
      </c>
      <c r="B81" s="79" t="s">
        <v>90</v>
      </c>
      <c r="C81" s="18"/>
      <c r="D81" s="18"/>
      <c r="E81" s="18"/>
      <c r="F81" s="18"/>
      <c r="G81" s="72"/>
      <c r="H81" s="77"/>
    </row>
    <row r="82" spans="1:8" ht="60" x14ac:dyDescent="0.25">
      <c r="A82" s="78" t="s">
        <v>122</v>
      </c>
      <c r="B82" s="79" t="s">
        <v>92</v>
      </c>
      <c r="C82" s="18"/>
      <c r="D82" s="18"/>
      <c r="E82" s="18"/>
      <c r="F82" s="18"/>
      <c r="G82" s="72"/>
      <c r="H82" s="77"/>
    </row>
    <row r="83" spans="1:8" ht="45" x14ac:dyDescent="0.25">
      <c r="A83" s="78" t="s">
        <v>123</v>
      </c>
      <c r="B83" s="79" t="s">
        <v>94</v>
      </c>
      <c r="C83" s="18"/>
      <c r="D83" s="18"/>
      <c r="E83" s="18"/>
      <c r="F83" s="18"/>
      <c r="G83" s="72"/>
      <c r="H83" s="77"/>
    </row>
    <row r="84" spans="1:8" ht="60" x14ac:dyDescent="0.25">
      <c r="A84" s="78" t="s">
        <v>124</v>
      </c>
      <c r="B84" s="79" t="s">
        <v>96</v>
      </c>
      <c r="C84" s="18"/>
      <c r="D84" s="18"/>
      <c r="E84" s="18"/>
      <c r="F84" s="18"/>
      <c r="G84" s="72"/>
      <c r="H84" s="77"/>
    </row>
    <row r="85" spans="1:8" ht="45" x14ac:dyDescent="0.25">
      <c r="A85" s="78" t="s">
        <v>125</v>
      </c>
      <c r="B85" s="79" t="s">
        <v>98</v>
      </c>
      <c r="C85" s="18"/>
      <c r="D85" s="18"/>
      <c r="E85" s="18"/>
      <c r="F85" s="18"/>
      <c r="G85" s="72"/>
      <c r="H85" s="77"/>
    </row>
    <row r="86" spans="1:8" ht="30" x14ac:dyDescent="0.25">
      <c r="A86" s="78" t="s">
        <v>126</v>
      </c>
      <c r="B86" s="79" t="s">
        <v>100</v>
      </c>
      <c r="C86" s="18"/>
      <c r="D86" s="18"/>
      <c r="E86" s="18"/>
      <c r="F86" s="18"/>
      <c r="G86" s="72"/>
      <c r="H86" s="77"/>
    </row>
    <row r="87" spans="1:8" x14ac:dyDescent="0.25">
      <c r="A87" s="78" t="s">
        <v>127</v>
      </c>
      <c r="B87" s="79" t="s">
        <v>102</v>
      </c>
      <c r="C87" s="18"/>
      <c r="D87" s="18"/>
      <c r="E87" s="18"/>
      <c r="F87" s="18"/>
      <c r="G87" s="72"/>
      <c r="H87" s="77"/>
    </row>
    <row r="88" spans="1:8" ht="30" x14ac:dyDescent="0.25">
      <c r="A88" s="78" t="s">
        <v>128</v>
      </c>
      <c r="B88" s="79" t="s">
        <v>104</v>
      </c>
      <c r="C88" s="18"/>
      <c r="D88" s="18"/>
      <c r="E88" s="18"/>
      <c r="F88" s="18"/>
      <c r="G88" s="72"/>
      <c r="H88" s="77"/>
    </row>
    <row r="89" spans="1:8" ht="105" x14ac:dyDescent="0.25">
      <c r="A89" s="78" t="s">
        <v>129</v>
      </c>
      <c r="B89" s="79" t="s">
        <v>130</v>
      </c>
      <c r="C89" s="18"/>
      <c r="D89" s="18"/>
      <c r="E89" s="18"/>
      <c r="F89" s="18"/>
      <c r="G89" s="72"/>
      <c r="H89" s="77"/>
    </row>
    <row r="90" spans="1:8" x14ac:dyDescent="0.25">
      <c r="A90" s="78" t="s">
        <v>131</v>
      </c>
      <c r="B90" s="79" t="s">
        <v>66</v>
      </c>
      <c r="C90" s="18"/>
      <c r="D90" s="18"/>
      <c r="E90" s="18"/>
      <c r="F90" s="18"/>
      <c r="G90" s="72"/>
      <c r="H90" s="77"/>
    </row>
    <row r="91" spans="1:8" x14ac:dyDescent="0.25">
      <c r="E91" s="74" t="s">
        <v>132</v>
      </c>
      <c r="F91" s="17" t="str">
        <f>IF((COUNT(C34:C90)&lt;&gt;COUNT(F34:F90)),"", ROUND(SUM(F34:F90),2))</f>
        <v/>
      </c>
      <c r="G91" s="15" t="str">
        <f>IF((COUNT(C34:C90)&lt;&gt;COUNT(F34:F90)),"Neužpildytos visų objektų kainos", "")</f>
        <v>Neužpildytos visų objektų kainos</v>
      </c>
    </row>
    <row r="92" spans="1:8" x14ac:dyDescent="0.25">
      <c r="C92" s="74" t="s">
        <v>133</v>
      </c>
      <c r="D92" s="20"/>
      <c r="E92" s="74" t="s">
        <v>134</v>
      </c>
      <c r="F92" s="17" t="str">
        <f>IF(OR(F91="",D92=""),"", ROUND(PRODUCT(D92,F91)/100,2))</f>
        <v/>
      </c>
      <c r="G92" s="15" t="str">
        <f>IF(D92="", "Nurodykite taikomą PVM dydį", "")</f>
        <v>Nurodykite taikomą PVM dydį</v>
      </c>
    </row>
    <row r="93" spans="1:8" x14ac:dyDescent="0.25">
      <c r="E93" s="74" t="s">
        <v>135</v>
      </c>
      <c r="F93" s="17">
        <f>IF(ISBLANK(F92), "", ROUND(SUM(F91:F92),2))</f>
        <v>0</v>
      </c>
    </row>
  </sheetData>
  <sheetProtection algorithmName="SHA-512" hashValue="towTnE/mS+BC0N6XxnRiYmhaf+rKNk9ownFvE6eD6AqoZGTYvpG6T8ZSjKbFymY08KEi1AS/OJ/A5hFj6xBjXw==" saltValue="Ztv/yoyDIZTzhM1y21uSew==" spinCount="100000" sheet="1"/>
  <mergeCells count="29">
    <mergeCell ref="A31:F31"/>
    <mergeCell ref="A30:G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11811023622047245"/>
  <pageSetup paperSize="9" scale="9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136</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137</v>
      </c>
      <c r="B5" s="45"/>
      <c r="C5" s="43" t="s">
        <v>138</v>
      </c>
      <c r="D5" s="44"/>
      <c r="E5" s="45"/>
      <c r="F5" s="43" t="s">
        <v>139</v>
      </c>
      <c r="G5" s="44"/>
      <c r="H5" s="45"/>
      <c r="I5" s="43" t="s">
        <v>140</v>
      </c>
      <c r="J5" s="45"/>
      <c r="K5" s="9" t="s">
        <v>141</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142</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138</v>
      </c>
      <c r="D19" s="44"/>
      <c r="E19" s="45"/>
      <c r="F19" s="43" t="s">
        <v>143</v>
      </c>
      <c r="G19" s="44"/>
      <c r="H19" s="45"/>
      <c r="I19" s="64" t="s">
        <v>140</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144</v>
      </c>
      <c r="B33" s="31"/>
      <c r="C33" s="31"/>
      <c r="D33" s="31"/>
      <c r="E33" s="31"/>
      <c r="F33" s="31"/>
      <c r="G33" s="31"/>
      <c r="H33" s="31"/>
      <c r="I33" s="31"/>
      <c r="J33" s="31"/>
    </row>
    <row r="34" spans="1:10" ht="15.95" customHeight="1" thickBot="1" x14ac:dyDescent="0.3"/>
    <row r="35" spans="1:10" ht="15.95" customHeight="1" x14ac:dyDescent="0.25">
      <c r="A35" s="8" t="s">
        <v>27</v>
      </c>
      <c r="B35" s="60" t="s">
        <v>145</v>
      </c>
      <c r="C35" s="44"/>
      <c r="D35" s="44"/>
      <c r="E35" s="44"/>
      <c r="F35" s="44"/>
      <c r="G35" s="45"/>
      <c r="H35" s="61" t="s">
        <v>146</v>
      </c>
      <c r="I35" s="44"/>
      <c r="J35" s="62"/>
    </row>
    <row r="36" spans="1:10" ht="48" customHeight="1" x14ac:dyDescent="0.25">
      <c r="A36" s="23" t="s">
        <v>147</v>
      </c>
      <c r="B36" s="52" t="s">
        <v>148</v>
      </c>
      <c r="C36" s="47"/>
      <c r="D36" s="47"/>
      <c r="E36" s="47"/>
      <c r="F36" s="47"/>
      <c r="G36" s="30"/>
      <c r="H36" s="55"/>
      <c r="I36" s="47"/>
      <c r="J36" s="49"/>
    </row>
    <row r="37" spans="1:10" ht="48" customHeight="1" x14ac:dyDescent="0.25">
      <c r="A37" s="23" t="s">
        <v>149</v>
      </c>
      <c r="B37" s="52" t="s">
        <v>150</v>
      </c>
      <c r="C37" s="47"/>
      <c r="D37" s="47"/>
      <c r="E37" s="47"/>
      <c r="F37" s="47"/>
      <c r="G37" s="30"/>
      <c r="H37" s="55"/>
      <c r="I37" s="47"/>
      <c r="J37" s="49"/>
    </row>
    <row r="38" spans="1:10" ht="48" customHeight="1" x14ac:dyDescent="0.25">
      <c r="A38" s="23" t="s">
        <v>151</v>
      </c>
      <c r="B38" s="52" t="s">
        <v>152</v>
      </c>
      <c r="C38" s="47"/>
      <c r="D38" s="47"/>
      <c r="E38" s="47"/>
      <c r="F38" s="47"/>
      <c r="G38" s="30"/>
      <c r="H38" s="55"/>
      <c r="I38" s="47"/>
      <c r="J38" s="49"/>
    </row>
    <row r="39" spans="1:10" ht="48" customHeight="1" x14ac:dyDescent="0.25">
      <c r="A39" s="23" t="s">
        <v>153</v>
      </c>
      <c r="B39" s="52" t="s">
        <v>154</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155</v>
      </c>
      <c r="B48" s="31"/>
      <c r="C48" s="31"/>
      <c r="D48" s="31"/>
      <c r="E48" s="31"/>
      <c r="F48" s="31"/>
      <c r="G48" s="31"/>
      <c r="H48" s="31"/>
      <c r="I48" s="31"/>
      <c r="J48" s="31"/>
    </row>
    <row r="51" spans="1:10" x14ac:dyDescent="0.25">
      <c r="A51" s="51" t="s">
        <v>156</v>
      </c>
      <c r="B51" s="31"/>
      <c r="C51" s="31"/>
      <c r="D51" s="31"/>
      <c r="E51" s="57"/>
      <c r="F51" s="31"/>
      <c r="G51" s="31"/>
      <c r="H51" s="31"/>
      <c r="I51" s="31"/>
      <c r="J51" s="31"/>
    </row>
    <row r="53" spans="1:10" x14ac:dyDescent="0.25">
      <c r="A53" s="51" t="s">
        <v>157</v>
      </c>
      <c r="B53" s="31"/>
      <c r="C53" s="31"/>
      <c r="D53" s="31"/>
      <c r="E53" s="57"/>
      <c r="F53" s="31"/>
      <c r="G53" s="31"/>
      <c r="H53" s="31"/>
      <c r="I53" s="31"/>
      <c r="J53" s="31"/>
    </row>
    <row r="100" spans="1:1" ht="15.75" x14ac:dyDescent="0.25">
      <c r="A100" t="s">
        <v>158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pageSetup paperSize="9" scale="6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2025-10-03T11:54:00Z</cp:lastPrinted>
  <dcterms:created xsi:type="dcterms:W3CDTF">2023-04-04T12:16:45Z</dcterms:created>
  <dcterms:modified xsi:type="dcterms:W3CDTF">2025-10-03T11:54:09Z</dcterms:modified>
</cp:coreProperties>
</file>