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Virtuvės inventoriaus plovimo sistema. Nr. 2761\CVP IS\"/>
    </mc:Choice>
  </mc:AlternateContent>
  <xr:revisionPtr revIDLastSave="0" documentId="13_ncr:1_{A3ECC67E-41BF-4DBE-9CDD-F99AEAC5312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F101" i="1"/>
  <c r="F96" i="1"/>
  <c r="F91" i="1"/>
  <c r="F82" i="1"/>
  <c r="F74" i="1"/>
  <c r="F65" i="1"/>
  <c r="F56" i="1"/>
  <c r="F53" i="1"/>
  <c r="F34" i="1"/>
  <c r="F105" i="1" s="1"/>
  <c r="F106" i="1" s="1"/>
  <c r="F107" i="1" s="1"/>
  <c r="G21" i="1"/>
  <c r="G105" i="1" l="1"/>
</calcChain>
</file>

<file path=xl/sharedStrings.xml><?xml version="1.0" encoding="utf-8"?>
<sst xmlns="http://schemas.openxmlformats.org/spreadsheetml/2006/main" count="218" uniqueCount="197">
  <si>
    <t>PIRKIMO SĄLYGŲ PRIEDAS "PASIŪLYMO FORMA"</t>
  </si>
  <si>
    <t>VIRTUVĖS INVENTORIAUS PLOVIMO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</si>
  <si>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</si>
  <si>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</si>
  <si>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</si>
  <si>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</si>
  <si>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</si>
  <si>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</si>
  <si>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</si>
  <si>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</si>
  <si>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</si>
  <si>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</si>
  <si>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</si>
  <si>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</si>
  <si>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</si>
  <si>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</si>
  <si>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</si>
  <si>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</si>
  <si>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</si>
  <si>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</si>
  <si>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</si>
  <si>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</si>
  <si>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</si>
  <si>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</si>
  <si>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</si>
  <si>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</si>
  <si>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</si>
  <si>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</si>
  <si>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</si>
  <si>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</si>
  <si>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</si>
  <si>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</si>
  <si>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</si>
  <si>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</si>
  <si>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</si>
  <si>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</si>
  <si>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1.1.</t>
  </si>
  <si>
    <t>Elektrinė indaplovė</t>
  </si>
  <si>
    <t>vnt</t>
  </si>
  <si>
    <t>1.1.1.</t>
  </si>
  <si>
    <t>Išoriniai matmenys 1490x885x1970/2310  ±5 cm</t>
  </si>
  <si>
    <t>1.1.2.</t>
  </si>
  <si>
    <t xml:space="preserve">Galia/įtampa: 14-15 kW/400 V 3N ~ 50 Hz. </t>
  </si>
  <si>
    <t>1.1.3.</t>
  </si>
  <si>
    <t>Keturi pritaikomi plovimo ciklai. Našumas iki 20 kasečių /val.</t>
  </si>
  <si>
    <t>1.1.4.</t>
  </si>
  <si>
    <t>Kasetės išmatavimai 1350x725</t>
  </si>
  <si>
    <t>1.1.5.</t>
  </si>
  <si>
    <t>Pagaminta iš nerūdijančio plieno.</t>
  </si>
  <si>
    <t>1.1.6.</t>
  </si>
  <si>
    <t>Su PLIUS sistema, kai skalavimo ciklas stabilizuojamas esant 85°C temperatūrai</t>
  </si>
  <si>
    <t>1.1.7.</t>
  </si>
  <si>
    <t>Vieno ciklo vandens sąnaudos 8,5-9,0 l.</t>
  </si>
  <si>
    <t>1.1.8.</t>
  </si>
  <si>
    <t>Indaplovė elektroninė su energijos taupymo sistema.</t>
  </si>
  <si>
    <t>1.1.9.</t>
  </si>
  <si>
    <t xml:space="preserve">Dvigubos sienelės   </t>
  </si>
  <si>
    <t>1.1.10.</t>
  </si>
  <si>
    <t xml:space="preserve">Standartinis skalavimo siurblys  </t>
  </si>
  <si>
    <t>1.1.11.</t>
  </si>
  <si>
    <t>Savaime išsivalantis vertikalus siurblys</t>
  </si>
  <si>
    <t>1.1.12.</t>
  </si>
  <si>
    <t>Nerūdijančio plieno nepriklausomos plovimo/skalavimo rankenos.</t>
  </si>
  <si>
    <t>1.1.13.</t>
  </si>
  <si>
    <t>Dvigubas bako filtras su purvo surinkimo sistema</t>
  </si>
  <si>
    <t>1.1.14.</t>
  </si>
  <si>
    <t>Termostopas, suteikiantis skalavimo temperatūrą pagal RVASVT taisykles</t>
  </si>
  <si>
    <t>1.1.15.</t>
  </si>
  <si>
    <t xml:space="preserve">Automatinis savaiminio išsivalymo ciklas </t>
  </si>
  <si>
    <t>1.1.16.</t>
  </si>
  <si>
    <t>Standartinis skalavimo siurblys ir peristaltinis skalavimo priemonės dozatorius</t>
  </si>
  <si>
    <t>1.1.17.</t>
  </si>
  <si>
    <t>Pasirenkamas šilumos atgavimas (HR / šilumos rekuperacija)</t>
  </si>
  <si>
    <t>1.1.18.</t>
  </si>
  <si>
    <t>Komplekte 1 nerūdijančio plieno plovimo krepšelis (kasetė 850x725x130), mentelių krepšelis, padėklų laikiklis.</t>
  </si>
  <si>
    <t>1.2.</t>
  </si>
  <si>
    <t>Nerūdijančio plieno dėžės formos gartraukis indaplovei</t>
  </si>
  <si>
    <t xml:space="preserve">vnt. </t>
  </si>
  <si>
    <t>1.2.1.</t>
  </si>
  <si>
    <t>Su nerūdijančio plieno filtrais</t>
  </si>
  <si>
    <t>1.2.2.</t>
  </si>
  <si>
    <t>Išmatavimai: 1700x1000x500 mm ±50 mm</t>
  </si>
  <si>
    <t>1.3.</t>
  </si>
  <si>
    <t>Nerūdijančio plieno vežimėlis</t>
  </si>
  <si>
    <t>1.3.1.</t>
  </si>
  <si>
    <t xml:space="preserve">Matmenys 550x650x900 ± 30 mm    </t>
  </si>
  <si>
    <t>1.3.2.</t>
  </si>
  <si>
    <t>Su viena ištisine rankena stumti</t>
  </si>
  <si>
    <t>1.3.3.</t>
  </si>
  <si>
    <t>2 lentynų, be bortelių</t>
  </si>
  <si>
    <t>1.3.4.</t>
  </si>
  <si>
    <t>Tarpaii tarp lentynų 550 mm</t>
  </si>
  <si>
    <t>1.3.5.</t>
  </si>
  <si>
    <t>Viršutinė dalis įgilinta</t>
  </si>
  <si>
    <t>1.3.6.</t>
  </si>
  <si>
    <t>Ratukai 4 vnt., iš kurių 2 vnt. su stabdžiais</t>
  </si>
  <si>
    <t>1.3.7.</t>
  </si>
  <si>
    <t xml:space="preserve">Ratukai 125 mm diametro </t>
  </si>
  <si>
    <t>1.3.8.</t>
  </si>
  <si>
    <t>Maksimali vienos lentynos apkrova ne mažiau 60kg</t>
  </si>
  <si>
    <t>1.4.</t>
  </si>
  <si>
    <t>1.4.1.</t>
  </si>
  <si>
    <t>Matmenys 600x800x830 mm</t>
  </si>
  <si>
    <t>1.4.2.</t>
  </si>
  <si>
    <t>1.4.3.</t>
  </si>
  <si>
    <t>1.4.4.</t>
  </si>
  <si>
    <t>Tarpaii tarp lentynų 600 mm</t>
  </si>
  <si>
    <t>1.4.5.</t>
  </si>
  <si>
    <t>1.4.6.</t>
  </si>
  <si>
    <t>1.4.7.</t>
  </si>
  <si>
    <t>1.4.8.</t>
  </si>
  <si>
    <t>1.5.</t>
  </si>
  <si>
    <t>Nerūdijančio plieno plovimo vonia</t>
  </si>
  <si>
    <t>1.5.1.</t>
  </si>
  <si>
    <t>Vidiniai matmenys 900 (±100 mm)x500x400 (±30 mm) mm</t>
  </si>
  <si>
    <t>1.5.2.</t>
  </si>
  <si>
    <t>Išoriniai matmenys 1100 (±100 mm) x700 (±50 mm) x850 mm</t>
  </si>
  <si>
    <t>1.5.3.</t>
  </si>
  <si>
    <t>Įmontuotas atliekų krepšelis (80 mm ±5 mm)</t>
  </si>
  <si>
    <t>1.5.4.</t>
  </si>
  <si>
    <t>Be skylės maišytuvui</t>
  </si>
  <si>
    <t>1.5.5.</t>
  </si>
  <si>
    <t>200 mm ±10 mm bortelis gale (prie sienos)</t>
  </si>
  <si>
    <t>1.5.6.</t>
  </si>
  <si>
    <t>Pagaminta iš nerūdijančio plienos, plautuvės lakšto storis 2 mm ±0,5 mm</t>
  </si>
  <si>
    <t>1.5.7.</t>
  </si>
  <si>
    <t>Su konstrukciniu sutvirtinimu iš apačios</t>
  </si>
  <si>
    <t>1.6.</t>
  </si>
  <si>
    <t>Sieninis spaudiminis nuplovimo dušas</t>
  </si>
  <si>
    <t>1.6.1.</t>
  </si>
  <si>
    <t>Dušas atsparus aukšto slėgio vandens srovei</t>
  </si>
  <si>
    <t>1.6.2.</t>
  </si>
  <si>
    <t>Pasukamas išleidžiamasis vamzdis su viena skyle, 430 mm  ±30 mm</t>
  </si>
  <si>
    <t>1.6.3.</t>
  </si>
  <si>
    <t>Sieninins laikiklis, 21 mm ±3 mm</t>
  </si>
  <si>
    <t>1.6.4.</t>
  </si>
  <si>
    <t>Plastikinis dušo gaubtas.</t>
  </si>
  <si>
    <t>1.6.5.</t>
  </si>
  <si>
    <t>Pagamintas iš nerūdijančio plieno</t>
  </si>
  <si>
    <t>1.6.6.</t>
  </si>
  <si>
    <t>Vandens pajungimas 1/2 colio</t>
  </si>
  <si>
    <t>1.6.7.</t>
  </si>
  <si>
    <t>Karšto / šalto vandems maišymas</t>
  </si>
  <si>
    <t>1.6.8.</t>
  </si>
  <si>
    <t>Matmenys: aukštis 1205 mm  ±200 mm</t>
  </si>
  <si>
    <t>1.7.</t>
  </si>
  <si>
    <t>Nerūdijančio plieno stelažas indų džiovinimui</t>
  </si>
  <si>
    <t>1.7.1.</t>
  </si>
  <si>
    <t>Strypinis, nerūdijančio plieno</t>
  </si>
  <si>
    <t>1.7.2.</t>
  </si>
  <si>
    <t>Matmenys 1300x600x1700 mm</t>
  </si>
  <si>
    <t>1.7.3.</t>
  </si>
  <si>
    <t>5 lentynų</t>
  </si>
  <si>
    <t>1.7.4.</t>
  </si>
  <si>
    <t>Su ratukais</t>
  </si>
  <si>
    <t>1.8.</t>
  </si>
  <si>
    <t>1.8.1.</t>
  </si>
  <si>
    <t>1.8.2.</t>
  </si>
  <si>
    <t>Matmenys 1300x400x1700 mm</t>
  </si>
  <si>
    <t>1.8.3.</t>
  </si>
  <si>
    <t>4 lentynų</t>
  </si>
  <si>
    <t>1.8.4.</t>
  </si>
  <si>
    <t>1.9.</t>
  </si>
  <si>
    <t>Pakabinama nerūdijančio plieno lentyna</t>
  </si>
  <si>
    <t>1.9.1.</t>
  </si>
  <si>
    <t>Tvirtinama prie sienos</t>
  </si>
  <si>
    <t>1.9.2.</t>
  </si>
  <si>
    <t>Matmentys: 500x200 mm</t>
  </si>
  <si>
    <t>1.9.3.</t>
  </si>
  <si>
    <t>Su vandens nutekėjimo angomis (su perforuotu dugnu, skirtu vandens nutekėjimui)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</si>
  <si>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</si>
  <si>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</si>
  <si>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</si>
  <si>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</si>
  <si>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</si>
  <si>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</si>
  <si>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</si>
  <si>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</si>
  <si>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</si>
  <si>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</si>
  <si>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</si>
  <si>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</si>
  <si>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</si>
  <si>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</si>
  <si>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</si>
  <si>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</si>
  <si>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</si>
  <si>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</si>
  <si>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</si>
  <si>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</si>
  <si>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</si>
  <si>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</si>
  <si>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</si>
  <si>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</si>
  <si>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</si>
  <si>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</si>
  <si>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2761 2025-10-06 09:53:15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</si>
</sst>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5"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7"/>
  <sheetViews>
    <sheetView tabSelected="1" workbookViewId="0">
      <selection activeCell="B91" sqref="B91"/>
    </sheetView>
  </sheetViews>
  <sheetFormatPr defaultColWidth="10.875" defaultRowHeight="15" x14ac:dyDescent="0.25"/>
  <cols>
    <col min="1" max="1" width="9.125" style="1" customWidth="1"/>
    <col min="2" max="2" width="67.5" style="11" customWidth="1"/>
    <col min="3" max="3" width="17.5" style="67" customWidth="1"/>
    <col min="4" max="4" width="18.375" style="67" customWidth="1"/>
    <col min="5" max="5" width="19.125" style="1" customWidth="1"/>
    <col min="6" max="6" width="22.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76"/>
    </row>
    <row r="3" spans="1:6" x14ac:dyDescent="0.25">
      <c r="B3" s="77"/>
    </row>
    <row r="4" spans="1:6" x14ac:dyDescent="0.25">
      <c r="A4" s="12" t="s">
        <v>1</v>
      </c>
      <c r="B4" s="76"/>
    </row>
    <row r="5" spans="1:6" x14ac:dyDescent="0.25">
      <c r="A5" s="2"/>
      <c r="B5" s="76"/>
    </row>
    <row r="6" spans="1:6" x14ac:dyDescent="0.25">
      <c r="A6" s="1" t="s">
        <v>2</v>
      </c>
      <c r="B6" s="78" t="s">
        <v>3</v>
      </c>
    </row>
    <row r="7" spans="1:6" x14ac:dyDescent="0.25">
      <c r="B7" s="76"/>
    </row>
    <row r="8" spans="1:6" x14ac:dyDescent="0.25">
      <c r="A8" s="3" t="s">
        <v>4</v>
      </c>
      <c r="B8" s="79"/>
    </row>
    <row r="9" spans="1:6" x14ac:dyDescent="0.25">
      <c r="A9" s="3" t="s">
        <v>5</v>
      </c>
      <c r="B9" s="79"/>
    </row>
    <row r="10" spans="1:6" x14ac:dyDescent="0.25">
      <c r="A10" s="3" t="s">
        <v>6</v>
      </c>
      <c r="B10" s="79"/>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2"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0"/>
    </row>
    <row r="31" spans="1:7" x14ac:dyDescent="0.25">
      <c r="A31" s="13" t="s">
        <v>25</v>
      </c>
    </row>
    <row r="32" spans="1:7" x14ac:dyDescent="0.25">
      <c r="A32" s="12" t="s">
        <v>26</v>
      </c>
    </row>
    <row r="33" spans="1:9" ht="45" x14ac:dyDescent="0.25">
      <c r="A33" s="14" t="s">
        <v>27</v>
      </c>
      <c r="B33" s="73" t="s">
        <v>28</v>
      </c>
      <c r="C33" s="68" t="s">
        <v>29</v>
      </c>
      <c r="D33" s="68" t="s">
        <v>30</v>
      </c>
      <c r="E33" s="14" t="s">
        <v>31</v>
      </c>
      <c r="F33" s="14" t="s">
        <v>32</v>
      </c>
      <c r="G33" s="73" t="s">
        <v>33</v>
      </c>
      <c r="H33" s="73" t="s">
        <v>34</v>
      </c>
      <c r="I33" s="73" t="s">
        <v>35</v>
      </c>
    </row>
    <row r="34" spans="1:9" x14ac:dyDescent="0.25">
      <c r="A34" s="15" t="s">
        <v>36</v>
      </c>
      <c r="B34" s="75" t="s">
        <v>37</v>
      </c>
      <c r="C34" s="69">
        <v>1</v>
      </c>
      <c r="D34" s="69" t="s">
        <v>38</v>
      </c>
      <c r="E34" s="16"/>
      <c r="F34" s="15" t="str">
        <f>IF(ISBLANK(E34),"", PRODUCT(C34,E34))</f>
        <v/>
      </c>
      <c r="G34" s="74"/>
      <c r="H34" s="75"/>
      <c r="I34" s="75"/>
    </row>
    <row r="35" spans="1:9" x14ac:dyDescent="0.25">
      <c r="A35" s="15" t="s">
        <v>39</v>
      </c>
      <c r="B35" s="75" t="s">
        <v>40</v>
      </c>
      <c r="C35" s="69"/>
      <c r="D35" s="69"/>
      <c r="E35" s="15"/>
      <c r="F35" s="15"/>
      <c r="G35" s="75"/>
      <c r="H35" s="74"/>
      <c r="I35" s="74"/>
    </row>
    <row r="36" spans="1:9" x14ac:dyDescent="0.25">
      <c r="A36" s="15" t="s">
        <v>41</v>
      </c>
      <c r="B36" s="75" t="s">
        <v>42</v>
      </c>
      <c r="C36" s="69"/>
      <c r="D36" s="69"/>
      <c r="E36" s="15"/>
      <c r="F36" s="15"/>
      <c r="G36" s="75"/>
      <c r="H36" s="74"/>
      <c r="I36" s="74"/>
    </row>
    <row r="37" spans="1:9" x14ac:dyDescent="0.25">
      <c r="A37" s="15" t="s">
        <v>43</v>
      </c>
      <c r="B37" s="75" t="s">
        <v>44</v>
      </c>
      <c r="C37" s="69"/>
      <c r="D37" s="69"/>
      <c r="E37" s="15"/>
      <c r="F37" s="15"/>
      <c r="G37" s="75"/>
      <c r="H37" s="74"/>
      <c r="I37" s="74"/>
    </row>
    <row r="38" spans="1:9" x14ac:dyDescent="0.25">
      <c r="A38" s="15" t="s">
        <v>45</v>
      </c>
      <c r="B38" s="75" t="s">
        <v>46</v>
      </c>
      <c r="C38" s="69"/>
      <c r="D38" s="69"/>
      <c r="E38" s="15"/>
      <c r="F38" s="15"/>
      <c r="G38" s="75"/>
      <c r="H38" s="74"/>
      <c r="I38" s="74"/>
    </row>
    <row r="39" spans="1:9" x14ac:dyDescent="0.25">
      <c r="A39" s="15" t="s">
        <v>47</v>
      </c>
      <c r="B39" s="75" t="s">
        <v>48</v>
      </c>
      <c r="C39" s="69"/>
      <c r="D39" s="69"/>
      <c r="E39" s="15"/>
      <c r="F39" s="15"/>
      <c r="G39" s="75"/>
      <c r="H39" s="74"/>
      <c r="I39" s="74"/>
    </row>
    <row r="40" spans="1:9" x14ac:dyDescent="0.25">
      <c r="A40" s="15" t="s">
        <v>49</v>
      </c>
      <c r="B40" s="75" t="s">
        <v>50</v>
      </c>
      <c r="C40" s="69"/>
      <c r="D40" s="69"/>
      <c r="E40" s="15"/>
      <c r="F40" s="15"/>
      <c r="G40" s="75"/>
      <c r="H40" s="74"/>
      <c r="I40" s="74"/>
    </row>
    <row r="41" spans="1:9" x14ac:dyDescent="0.25">
      <c r="A41" s="15" t="s">
        <v>51</v>
      </c>
      <c r="B41" s="75" t="s">
        <v>52</v>
      </c>
      <c r="C41" s="69"/>
      <c r="D41" s="69"/>
      <c r="E41" s="15"/>
      <c r="F41" s="15"/>
      <c r="G41" s="75"/>
      <c r="H41" s="74"/>
      <c r="I41" s="74"/>
    </row>
    <row r="42" spans="1:9" x14ac:dyDescent="0.25">
      <c r="A42" s="15" t="s">
        <v>53</v>
      </c>
      <c r="B42" s="75" t="s">
        <v>54</v>
      </c>
      <c r="C42" s="69"/>
      <c r="D42" s="69"/>
      <c r="E42" s="15"/>
      <c r="F42" s="15"/>
      <c r="G42" s="75"/>
      <c r="H42" s="74"/>
      <c r="I42" s="74"/>
    </row>
    <row r="43" spans="1:9" x14ac:dyDescent="0.25">
      <c r="A43" s="15" t="s">
        <v>55</v>
      </c>
      <c r="B43" s="75" t="s">
        <v>56</v>
      </c>
      <c r="C43" s="69"/>
      <c r="D43" s="69"/>
      <c r="E43" s="15"/>
      <c r="F43" s="15"/>
      <c r="G43" s="75"/>
      <c r="H43" s="74"/>
      <c r="I43" s="74"/>
    </row>
    <row r="44" spans="1:9" x14ac:dyDescent="0.25">
      <c r="A44" s="15" t="s">
        <v>57</v>
      </c>
      <c r="B44" s="75" t="s">
        <v>58</v>
      </c>
      <c r="C44" s="69"/>
      <c r="D44" s="69"/>
      <c r="E44" s="15"/>
      <c r="F44" s="15"/>
      <c r="G44" s="75"/>
      <c r="H44" s="74"/>
      <c r="I44" s="74"/>
    </row>
    <row r="45" spans="1:9" x14ac:dyDescent="0.25">
      <c r="A45" s="15" t="s">
        <v>59</v>
      </c>
      <c r="B45" s="75" t="s">
        <v>60</v>
      </c>
      <c r="C45" s="69"/>
      <c r="D45" s="69"/>
      <c r="E45" s="15"/>
      <c r="F45" s="15"/>
      <c r="G45" s="75"/>
      <c r="H45" s="74"/>
      <c r="I45" s="74"/>
    </row>
    <row r="46" spans="1:9" x14ac:dyDescent="0.25">
      <c r="A46" s="15" t="s">
        <v>61</v>
      </c>
      <c r="B46" s="75" t="s">
        <v>62</v>
      </c>
      <c r="C46" s="69"/>
      <c r="D46" s="69"/>
      <c r="E46" s="15"/>
      <c r="F46" s="15"/>
      <c r="G46" s="75"/>
      <c r="H46" s="74"/>
      <c r="I46" s="74"/>
    </row>
    <row r="47" spans="1:9" x14ac:dyDescent="0.25">
      <c r="A47" s="15" t="s">
        <v>63</v>
      </c>
      <c r="B47" s="75" t="s">
        <v>64</v>
      </c>
      <c r="C47" s="69"/>
      <c r="D47" s="69"/>
      <c r="E47" s="15"/>
      <c r="F47" s="15"/>
      <c r="G47" s="75"/>
      <c r="H47" s="74"/>
      <c r="I47" s="74"/>
    </row>
    <row r="48" spans="1:9" x14ac:dyDescent="0.25">
      <c r="A48" s="15" t="s">
        <v>65</v>
      </c>
      <c r="B48" s="75" t="s">
        <v>66</v>
      </c>
      <c r="C48" s="69"/>
      <c r="D48" s="69"/>
      <c r="E48" s="15"/>
      <c r="F48" s="15"/>
      <c r="G48" s="75"/>
      <c r="H48" s="74"/>
      <c r="I48" s="74"/>
    </row>
    <row r="49" spans="1:9" x14ac:dyDescent="0.25">
      <c r="A49" s="15" t="s">
        <v>67</v>
      </c>
      <c r="B49" s="75" t="s">
        <v>68</v>
      </c>
      <c r="C49" s="69"/>
      <c r="D49" s="69"/>
      <c r="E49" s="15"/>
      <c r="F49" s="15"/>
      <c r="G49" s="75"/>
      <c r="H49" s="74"/>
      <c r="I49" s="74"/>
    </row>
    <row r="50" spans="1:9" x14ac:dyDescent="0.25">
      <c r="A50" s="15" t="s">
        <v>69</v>
      </c>
      <c r="B50" s="75" t="s">
        <v>70</v>
      </c>
      <c r="C50" s="69"/>
      <c r="D50" s="69"/>
      <c r="E50" s="15"/>
      <c r="F50" s="15"/>
      <c r="G50" s="75"/>
      <c r="H50" s="74"/>
      <c r="I50" s="74"/>
    </row>
    <row r="51" spans="1:9" x14ac:dyDescent="0.25">
      <c r="A51" s="15" t="s">
        <v>71</v>
      </c>
      <c r="B51" s="75" t="s">
        <v>72</v>
      </c>
      <c r="C51" s="69"/>
      <c r="D51" s="69"/>
      <c r="E51" s="15"/>
      <c r="F51" s="15"/>
      <c r="G51" s="75"/>
      <c r="H51" s="74"/>
      <c r="I51" s="74"/>
    </row>
    <row r="52" spans="1:9" ht="30" x14ac:dyDescent="0.25">
      <c r="A52" s="15" t="s">
        <v>73</v>
      </c>
      <c r="B52" s="75" t="s">
        <v>74</v>
      </c>
      <c r="C52" s="69"/>
      <c r="D52" s="69"/>
      <c r="E52" s="15"/>
      <c r="F52" s="15"/>
      <c r="G52" s="75"/>
      <c r="H52" s="74"/>
      <c r="I52" s="74"/>
    </row>
    <row r="53" spans="1:9" x14ac:dyDescent="0.25">
      <c r="A53" s="15" t="s">
        <v>75</v>
      </c>
      <c r="B53" s="75" t="s">
        <v>76</v>
      </c>
      <c r="C53" s="69">
        <v>1</v>
      </c>
      <c r="D53" s="69" t="s">
        <v>77</v>
      </c>
      <c r="E53" s="16"/>
      <c r="F53" s="15" t="str">
        <f>IF(ISBLANK(E53),"", PRODUCT(C53,E53))</f>
        <v/>
      </c>
      <c r="G53" s="74"/>
      <c r="H53" s="75"/>
      <c r="I53" s="75"/>
    </row>
    <row r="54" spans="1:9" x14ac:dyDescent="0.25">
      <c r="A54" s="15" t="s">
        <v>78</v>
      </c>
      <c r="B54" s="75" t="s">
        <v>79</v>
      </c>
      <c r="C54" s="69"/>
      <c r="D54" s="69"/>
      <c r="E54" s="15"/>
      <c r="F54" s="15"/>
      <c r="G54" s="75"/>
      <c r="H54" s="74"/>
      <c r="I54" s="74"/>
    </row>
    <row r="55" spans="1:9" x14ac:dyDescent="0.25">
      <c r="A55" s="15" t="s">
        <v>80</v>
      </c>
      <c r="B55" s="75" t="s">
        <v>81</v>
      </c>
      <c r="C55" s="69"/>
      <c r="D55" s="69"/>
      <c r="E55" s="15"/>
      <c r="F55" s="15"/>
      <c r="G55" s="75"/>
      <c r="H55" s="74"/>
      <c r="I55" s="74"/>
    </row>
    <row r="56" spans="1:9" x14ac:dyDescent="0.25">
      <c r="A56" s="15" t="s">
        <v>82</v>
      </c>
      <c r="B56" s="75" t="s">
        <v>83</v>
      </c>
      <c r="C56" s="69">
        <v>1</v>
      </c>
      <c r="D56" s="69" t="s">
        <v>77</v>
      </c>
      <c r="E56" s="16"/>
      <c r="F56" s="15" t="str">
        <f>IF(ISBLANK(E56),"", PRODUCT(C56,E56))</f>
        <v/>
      </c>
      <c r="G56" s="74"/>
      <c r="H56" s="75"/>
      <c r="I56" s="75"/>
    </row>
    <row r="57" spans="1:9" x14ac:dyDescent="0.25">
      <c r="A57" s="15" t="s">
        <v>84</v>
      </c>
      <c r="B57" s="75" t="s">
        <v>85</v>
      </c>
      <c r="C57" s="69"/>
      <c r="D57" s="69"/>
      <c r="E57" s="15"/>
      <c r="F57" s="15"/>
      <c r="G57" s="75"/>
      <c r="H57" s="74"/>
      <c r="I57" s="74"/>
    </row>
    <row r="58" spans="1:9" x14ac:dyDescent="0.25">
      <c r="A58" s="15" t="s">
        <v>86</v>
      </c>
      <c r="B58" s="75" t="s">
        <v>87</v>
      </c>
      <c r="C58" s="69"/>
      <c r="D58" s="69"/>
      <c r="E58" s="15"/>
      <c r="F58" s="15"/>
      <c r="G58" s="75"/>
      <c r="H58" s="74"/>
      <c r="I58" s="74"/>
    </row>
    <row r="59" spans="1:9" x14ac:dyDescent="0.25">
      <c r="A59" s="15" t="s">
        <v>88</v>
      </c>
      <c r="B59" s="75" t="s">
        <v>89</v>
      </c>
      <c r="C59" s="69"/>
      <c r="D59" s="69"/>
      <c r="E59" s="15"/>
      <c r="F59" s="15"/>
      <c r="G59" s="75"/>
      <c r="H59" s="74"/>
      <c r="I59" s="74"/>
    </row>
    <row r="60" spans="1:9" x14ac:dyDescent="0.25">
      <c r="A60" s="15" t="s">
        <v>90</v>
      </c>
      <c r="B60" s="75" t="s">
        <v>91</v>
      </c>
      <c r="C60" s="69"/>
      <c r="D60" s="69"/>
      <c r="E60" s="15"/>
      <c r="F60" s="15"/>
      <c r="G60" s="75"/>
      <c r="H60" s="74"/>
      <c r="I60" s="74"/>
    </row>
    <row r="61" spans="1:9" x14ac:dyDescent="0.25">
      <c r="A61" s="15" t="s">
        <v>92</v>
      </c>
      <c r="B61" s="75" t="s">
        <v>93</v>
      </c>
      <c r="C61" s="69"/>
      <c r="D61" s="69"/>
      <c r="E61" s="15"/>
      <c r="F61" s="15"/>
      <c r="G61" s="75"/>
      <c r="H61" s="74"/>
      <c r="I61" s="74"/>
    </row>
    <row r="62" spans="1:9" x14ac:dyDescent="0.25">
      <c r="A62" s="15" t="s">
        <v>94</v>
      </c>
      <c r="B62" s="75" t="s">
        <v>95</v>
      </c>
      <c r="C62" s="69"/>
      <c r="D62" s="69"/>
      <c r="E62" s="15"/>
      <c r="F62" s="15"/>
      <c r="G62" s="75"/>
      <c r="H62" s="74"/>
      <c r="I62" s="74"/>
    </row>
    <row r="63" spans="1:9" x14ac:dyDescent="0.25">
      <c r="A63" s="15" t="s">
        <v>96</v>
      </c>
      <c r="B63" s="75" t="s">
        <v>97</v>
      </c>
      <c r="C63" s="69"/>
      <c r="D63" s="69"/>
      <c r="E63" s="15"/>
      <c r="F63" s="15"/>
      <c r="G63" s="75"/>
      <c r="H63" s="74"/>
      <c r="I63" s="74"/>
    </row>
    <row r="64" spans="1:9" x14ac:dyDescent="0.25">
      <c r="A64" s="15" t="s">
        <v>98</v>
      </c>
      <c r="B64" s="75" t="s">
        <v>99</v>
      </c>
      <c r="C64" s="69"/>
      <c r="D64" s="69"/>
      <c r="E64" s="15"/>
      <c r="F64" s="15"/>
      <c r="G64" s="75"/>
      <c r="H64" s="74"/>
      <c r="I64" s="74"/>
    </row>
    <row r="65" spans="1:9" x14ac:dyDescent="0.25">
      <c r="A65" s="15" t="s">
        <v>100</v>
      </c>
      <c r="B65" s="75" t="s">
        <v>83</v>
      </c>
      <c r="C65" s="69">
        <v>1</v>
      </c>
      <c r="D65" s="69" t="s">
        <v>77</v>
      </c>
      <c r="E65" s="16"/>
      <c r="F65" s="15" t="str">
        <f>IF(ISBLANK(E65),"", PRODUCT(C65,E65))</f>
        <v/>
      </c>
      <c r="G65" s="74"/>
      <c r="H65" s="75"/>
      <c r="I65" s="75"/>
    </row>
    <row r="66" spans="1:9" x14ac:dyDescent="0.25">
      <c r="A66" s="15" t="s">
        <v>101</v>
      </c>
      <c r="B66" s="75" t="s">
        <v>102</v>
      </c>
      <c r="C66" s="69"/>
      <c r="D66" s="69"/>
      <c r="E66" s="15"/>
      <c r="F66" s="15"/>
      <c r="G66" s="75"/>
      <c r="H66" s="74"/>
      <c r="I66" s="74"/>
    </row>
    <row r="67" spans="1:9" x14ac:dyDescent="0.25">
      <c r="A67" s="15" t="s">
        <v>103</v>
      </c>
      <c r="B67" s="75" t="s">
        <v>87</v>
      </c>
      <c r="C67" s="69"/>
      <c r="D67" s="69"/>
      <c r="E67" s="15"/>
      <c r="F67" s="15"/>
      <c r="G67" s="75"/>
      <c r="H67" s="74"/>
      <c r="I67" s="74"/>
    </row>
    <row r="68" spans="1:9" x14ac:dyDescent="0.25">
      <c r="A68" s="15" t="s">
        <v>104</v>
      </c>
      <c r="B68" s="75" t="s">
        <v>89</v>
      </c>
      <c r="C68" s="69"/>
      <c r="D68" s="69"/>
      <c r="E68" s="15"/>
      <c r="F68" s="15"/>
      <c r="G68" s="75"/>
      <c r="H68" s="74"/>
      <c r="I68" s="74"/>
    </row>
    <row r="69" spans="1:9" x14ac:dyDescent="0.25">
      <c r="A69" s="15" t="s">
        <v>105</v>
      </c>
      <c r="B69" s="75" t="s">
        <v>106</v>
      </c>
      <c r="C69" s="69"/>
      <c r="D69" s="69"/>
      <c r="E69" s="15"/>
      <c r="F69" s="15"/>
      <c r="G69" s="75"/>
      <c r="H69" s="74"/>
      <c r="I69" s="74"/>
    </row>
    <row r="70" spans="1:9" x14ac:dyDescent="0.25">
      <c r="A70" s="15" t="s">
        <v>107</v>
      </c>
      <c r="B70" s="75" t="s">
        <v>93</v>
      </c>
      <c r="C70" s="69"/>
      <c r="D70" s="69"/>
      <c r="E70" s="15"/>
      <c r="F70" s="15"/>
      <c r="G70" s="75"/>
      <c r="H70" s="74"/>
      <c r="I70" s="74"/>
    </row>
    <row r="71" spans="1:9" x14ac:dyDescent="0.25">
      <c r="A71" s="15" t="s">
        <v>108</v>
      </c>
      <c r="B71" s="75" t="s">
        <v>95</v>
      </c>
      <c r="C71" s="69"/>
      <c r="D71" s="69"/>
      <c r="E71" s="15"/>
      <c r="F71" s="15"/>
      <c r="G71" s="75"/>
      <c r="H71" s="74"/>
      <c r="I71" s="74"/>
    </row>
    <row r="72" spans="1:9" x14ac:dyDescent="0.25">
      <c r="A72" s="15" t="s">
        <v>109</v>
      </c>
      <c r="B72" s="75" t="s">
        <v>97</v>
      </c>
      <c r="C72" s="69"/>
      <c r="D72" s="69"/>
      <c r="E72" s="15"/>
      <c r="F72" s="15"/>
      <c r="G72" s="75"/>
      <c r="H72" s="74"/>
      <c r="I72" s="74"/>
    </row>
    <row r="73" spans="1:9" x14ac:dyDescent="0.25">
      <c r="A73" s="15" t="s">
        <v>110</v>
      </c>
      <c r="B73" s="75" t="s">
        <v>99</v>
      </c>
      <c r="C73" s="69"/>
      <c r="D73" s="69"/>
      <c r="E73" s="15"/>
      <c r="F73" s="15"/>
      <c r="G73" s="75"/>
      <c r="H73" s="74"/>
      <c r="I73" s="74"/>
    </row>
    <row r="74" spans="1:9" x14ac:dyDescent="0.25">
      <c r="A74" s="15" t="s">
        <v>111</v>
      </c>
      <c r="B74" s="75" t="s">
        <v>112</v>
      </c>
      <c r="C74" s="69">
        <v>1</v>
      </c>
      <c r="D74" s="69" t="s">
        <v>77</v>
      </c>
      <c r="E74" s="16"/>
      <c r="F74" s="15" t="str">
        <f>IF(ISBLANK(E74),"", PRODUCT(C74,E74))</f>
        <v/>
      </c>
      <c r="G74" s="74"/>
      <c r="H74" s="75"/>
      <c r="I74" s="75"/>
    </row>
    <row r="75" spans="1:9" x14ac:dyDescent="0.25">
      <c r="A75" s="15" t="s">
        <v>113</v>
      </c>
      <c r="B75" s="75" t="s">
        <v>114</v>
      </c>
      <c r="C75" s="69"/>
      <c r="D75" s="69"/>
      <c r="E75" s="15"/>
      <c r="F75" s="15"/>
      <c r="G75" s="75"/>
      <c r="H75" s="74"/>
      <c r="I75" s="74"/>
    </row>
    <row r="76" spans="1:9" x14ac:dyDescent="0.25">
      <c r="A76" s="15" t="s">
        <v>115</v>
      </c>
      <c r="B76" s="75" t="s">
        <v>116</v>
      </c>
      <c r="C76" s="69"/>
      <c r="D76" s="69"/>
      <c r="E76" s="15"/>
      <c r="F76" s="15"/>
      <c r="G76" s="75"/>
      <c r="H76" s="74"/>
      <c r="I76" s="74"/>
    </row>
    <row r="77" spans="1:9" x14ac:dyDescent="0.25">
      <c r="A77" s="15" t="s">
        <v>117</v>
      </c>
      <c r="B77" s="75" t="s">
        <v>118</v>
      </c>
      <c r="C77" s="69"/>
      <c r="D77" s="69"/>
      <c r="E77" s="15"/>
      <c r="F77" s="15"/>
      <c r="G77" s="75"/>
      <c r="H77" s="74"/>
      <c r="I77" s="74"/>
    </row>
    <row r="78" spans="1:9" x14ac:dyDescent="0.25">
      <c r="A78" s="15" t="s">
        <v>119</v>
      </c>
      <c r="B78" s="75" t="s">
        <v>120</v>
      </c>
      <c r="C78" s="69"/>
      <c r="D78" s="69"/>
      <c r="E78" s="15"/>
      <c r="F78" s="15"/>
      <c r="G78" s="75"/>
      <c r="H78" s="74"/>
      <c r="I78" s="74"/>
    </row>
    <row r="79" spans="1:9" x14ac:dyDescent="0.25">
      <c r="A79" s="15" t="s">
        <v>121</v>
      </c>
      <c r="B79" s="75" t="s">
        <v>122</v>
      </c>
      <c r="C79" s="69"/>
      <c r="D79" s="69"/>
      <c r="E79" s="15"/>
      <c r="F79" s="15"/>
      <c r="G79" s="75"/>
      <c r="H79" s="74"/>
      <c r="I79" s="74"/>
    </row>
    <row r="80" spans="1:9" x14ac:dyDescent="0.25">
      <c r="A80" s="15" t="s">
        <v>123</v>
      </c>
      <c r="B80" s="75" t="s">
        <v>124</v>
      </c>
      <c r="C80" s="69"/>
      <c r="D80" s="69"/>
      <c r="E80" s="15"/>
      <c r="F80" s="15"/>
      <c r="G80" s="75"/>
      <c r="H80" s="74"/>
      <c r="I80" s="74"/>
    </row>
    <row r="81" spans="1:9" x14ac:dyDescent="0.25">
      <c r="A81" s="15" t="s">
        <v>125</v>
      </c>
      <c r="B81" s="75" t="s">
        <v>126</v>
      </c>
      <c r="C81" s="69"/>
      <c r="D81" s="69"/>
      <c r="E81" s="15"/>
      <c r="F81" s="15"/>
      <c r="G81" s="75"/>
      <c r="H81" s="74"/>
      <c r="I81" s="74"/>
    </row>
    <row r="82" spans="1:9" x14ac:dyDescent="0.25">
      <c r="A82" s="15" t="s">
        <v>127</v>
      </c>
      <c r="B82" s="75" t="s">
        <v>128</v>
      </c>
      <c r="C82" s="69">
        <v>1</v>
      </c>
      <c r="D82" s="69" t="s">
        <v>77</v>
      </c>
      <c r="E82" s="16"/>
      <c r="F82" s="15" t="str">
        <f>IF(ISBLANK(E82),"", PRODUCT(C82,E82))</f>
        <v/>
      </c>
      <c r="G82" s="74"/>
      <c r="H82" s="75"/>
      <c r="I82" s="75"/>
    </row>
    <row r="83" spans="1:9" x14ac:dyDescent="0.25">
      <c r="A83" s="15" t="s">
        <v>129</v>
      </c>
      <c r="B83" s="75" t="s">
        <v>130</v>
      </c>
      <c r="C83" s="69"/>
      <c r="D83" s="69"/>
      <c r="E83" s="15"/>
      <c r="F83" s="15"/>
      <c r="G83" s="75"/>
      <c r="H83" s="74"/>
      <c r="I83" s="74"/>
    </row>
    <row r="84" spans="1:9" x14ac:dyDescent="0.25">
      <c r="A84" s="15" t="s">
        <v>131</v>
      </c>
      <c r="B84" s="75" t="s">
        <v>132</v>
      </c>
      <c r="C84" s="69"/>
      <c r="D84" s="69"/>
      <c r="E84" s="15"/>
      <c r="F84" s="15"/>
      <c r="G84" s="75"/>
      <c r="H84" s="74"/>
      <c r="I84" s="74"/>
    </row>
    <row r="85" spans="1:9" x14ac:dyDescent="0.25">
      <c r="A85" s="15" t="s">
        <v>133</v>
      </c>
      <c r="B85" s="75" t="s">
        <v>134</v>
      </c>
      <c r="C85" s="69"/>
      <c r="D85" s="69"/>
      <c r="E85" s="15"/>
      <c r="F85" s="15"/>
      <c r="G85" s="75"/>
      <c r="H85" s="74"/>
      <c r="I85" s="74"/>
    </row>
    <row r="86" spans="1:9" x14ac:dyDescent="0.25">
      <c r="A86" s="15" t="s">
        <v>135</v>
      </c>
      <c r="B86" s="75" t="s">
        <v>136</v>
      </c>
      <c r="C86" s="69"/>
      <c r="D86" s="69"/>
      <c r="E86" s="15"/>
      <c r="F86" s="15"/>
      <c r="G86" s="75"/>
      <c r="H86" s="74"/>
      <c r="I86" s="74"/>
    </row>
    <row r="87" spans="1:9" x14ac:dyDescent="0.25">
      <c r="A87" s="15" t="s">
        <v>137</v>
      </c>
      <c r="B87" s="75" t="s">
        <v>138</v>
      </c>
      <c r="C87" s="69"/>
      <c r="D87" s="69"/>
      <c r="E87" s="15"/>
      <c r="F87" s="15"/>
      <c r="G87" s="75"/>
      <c r="H87" s="74"/>
      <c r="I87" s="74"/>
    </row>
    <row r="88" spans="1:9" x14ac:dyDescent="0.25">
      <c r="A88" s="15" t="s">
        <v>139</v>
      </c>
      <c r="B88" s="75" t="s">
        <v>140</v>
      </c>
      <c r="C88" s="69"/>
      <c r="D88" s="69"/>
      <c r="E88" s="15"/>
      <c r="F88" s="15"/>
      <c r="G88" s="75"/>
      <c r="H88" s="74"/>
      <c r="I88" s="74"/>
    </row>
    <row r="89" spans="1:9" x14ac:dyDescent="0.25">
      <c r="A89" s="15" t="s">
        <v>141</v>
      </c>
      <c r="B89" s="75" t="s">
        <v>142</v>
      </c>
      <c r="C89" s="69"/>
      <c r="D89" s="69"/>
      <c r="E89" s="15"/>
      <c r="F89" s="15"/>
      <c r="G89" s="75"/>
      <c r="H89" s="74"/>
      <c r="I89" s="74"/>
    </row>
    <row r="90" spans="1:9" x14ac:dyDescent="0.25">
      <c r="A90" s="15" t="s">
        <v>143</v>
      </c>
      <c r="B90" s="75" t="s">
        <v>144</v>
      </c>
      <c r="C90" s="69"/>
      <c r="D90" s="69"/>
      <c r="E90" s="15"/>
      <c r="F90" s="15"/>
      <c r="G90" s="75"/>
      <c r="H90" s="74"/>
      <c r="I90" s="74"/>
    </row>
    <row r="91" spans="1:9" x14ac:dyDescent="0.25">
      <c r="A91" s="15" t="s">
        <v>145</v>
      </c>
      <c r="B91" s="75" t="s">
        <v>146</v>
      </c>
      <c r="C91" s="69">
        <v>2</v>
      </c>
      <c r="D91" s="69" t="s">
        <v>77</v>
      </c>
      <c r="E91" s="16"/>
      <c r="F91" s="15" t="str">
        <f>IF(ISBLANK(E91),"", PRODUCT(C91,E91))</f>
        <v/>
      </c>
      <c r="G91" s="74"/>
      <c r="H91" s="75"/>
      <c r="I91" s="75"/>
    </row>
    <row r="92" spans="1:9" x14ac:dyDescent="0.25">
      <c r="A92" s="15" t="s">
        <v>147</v>
      </c>
      <c r="B92" s="75" t="s">
        <v>148</v>
      </c>
      <c r="C92" s="69"/>
      <c r="D92" s="69"/>
      <c r="E92" s="15"/>
      <c r="F92" s="15"/>
      <c r="G92" s="75"/>
      <c r="H92" s="74"/>
      <c r="I92" s="74"/>
    </row>
    <row r="93" spans="1:9" x14ac:dyDescent="0.25">
      <c r="A93" s="15" t="s">
        <v>149</v>
      </c>
      <c r="B93" s="75" t="s">
        <v>150</v>
      </c>
      <c r="C93" s="69"/>
      <c r="D93" s="69"/>
      <c r="E93" s="15"/>
      <c r="F93" s="15"/>
      <c r="G93" s="75"/>
      <c r="H93" s="74"/>
      <c r="I93" s="74"/>
    </row>
    <row r="94" spans="1:9" x14ac:dyDescent="0.25">
      <c r="A94" s="15" t="s">
        <v>151</v>
      </c>
      <c r="B94" s="75" t="s">
        <v>152</v>
      </c>
      <c r="C94" s="69"/>
      <c r="D94" s="69"/>
      <c r="E94" s="15"/>
      <c r="F94" s="15"/>
      <c r="G94" s="75"/>
      <c r="H94" s="74"/>
      <c r="I94" s="74"/>
    </row>
    <row r="95" spans="1:9" x14ac:dyDescent="0.25">
      <c r="A95" s="15" t="s">
        <v>153</v>
      </c>
      <c r="B95" s="75" t="s">
        <v>154</v>
      </c>
      <c r="C95" s="69"/>
      <c r="D95" s="69"/>
      <c r="E95" s="15"/>
      <c r="F95" s="15"/>
      <c r="G95" s="75"/>
      <c r="H95" s="74"/>
      <c r="I95" s="74"/>
    </row>
    <row r="96" spans="1:9" x14ac:dyDescent="0.25">
      <c r="A96" s="15" t="s">
        <v>155</v>
      </c>
      <c r="B96" s="75" t="s">
        <v>146</v>
      </c>
      <c r="C96" s="69">
        <v>1</v>
      </c>
      <c r="D96" s="69" t="s">
        <v>77</v>
      </c>
      <c r="E96" s="16"/>
      <c r="F96" s="15" t="str">
        <f>IF(ISBLANK(E96),"", PRODUCT(C96,E96))</f>
        <v/>
      </c>
      <c r="G96" s="74"/>
      <c r="H96" s="75"/>
      <c r="I96" s="75"/>
    </row>
    <row r="97" spans="1:9" x14ac:dyDescent="0.25">
      <c r="A97" s="15" t="s">
        <v>156</v>
      </c>
      <c r="B97" s="75" t="s">
        <v>148</v>
      </c>
      <c r="C97" s="69"/>
      <c r="D97" s="69"/>
      <c r="E97" s="15"/>
      <c r="F97" s="15"/>
      <c r="G97" s="75"/>
      <c r="H97" s="74"/>
      <c r="I97" s="74"/>
    </row>
    <row r="98" spans="1:9" x14ac:dyDescent="0.25">
      <c r="A98" s="15" t="s">
        <v>157</v>
      </c>
      <c r="B98" s="75" t="s">
        <v>158</v>
      </c>
      <c r="C98" s="69"/>
      <c r="D98" s="69"/>
      <c r="E98" s="15"/>
      <c r="F98" s="15"/>
      <c r="G98" s="75"/>
      <c r="H98" s="74"/>
      <c r="I98" s="74"/>
    </row>
    <row r="99" spans="1:9" x14ac:dyDescent="0.25">
      <c r="A99" s="15" t="s">
        <v>159</v>
      </c>
      <c r="B99" s="75" t="s">
        <v>160</v>
      </c>
      <c r="C99" s="69"/>
      <c r="D99" s="69"/>
      <c r="E99" s="15"/>
      <c r="F99" s="15"/>
      <c r="G99" s="75"/>
      <c r="H99" s="74"/>
      <c r="I99" s="74"/>
    </row>
    <row r="100" spans="1:9" x14ac:dyDescent="0.25">
      <c r="A100" s="15" t="s">
        <v>161</v>
      </c>
      <c r="B100" s="75" t="s">
        <v>154</v>
      </c>
      <c r="C100" s="69"/>
      <c r="D100" s="69"/>
      <c r="E100" s="15"/>
      <c r="F100" s="15"/>
      <c r="G100" s="75"/>
      <c r="H100" s="74"/>
      <c r="I100" s="74"/>
    </row>
    <row r="101" spans="1:9" x14ac:dyDescent="0.25">
      <c r="A101" s="15" t="s">
        <v>162</v>
      </c>
      <c r="B101" s="75" t="s">
        <v>163</v>
      </c>
      <c r="C101" s="69">
        <v>1</v>
      </c>
      <c r="D101" s="69" t="s">
        <v>77</v>
      </c>
      <c r="E101" s="16"/>
      <c r="F101" s="15" t="str">
        <f>IF(ISBLANK(E101),"", PRODUCT(C101,E101))</f>
        <v/>
      </c>
      <c r="G101" s="74"/>
      <c r="H101" s="75"/>
      <c r="I101" s="75"/>
    </row>
    <row r="102" spans="1:9" x14ac:dyDescent="0.25">
      <c r="A102" s="15" t="s">
        <v>164</v>
      </c>
      <c r="B102" s="75" t="s">
        <v>165</v>
      </c>
      <c r="C102" s="69"/>
      <c r="D102" s="69"/>
      <c r="E102" s="15"/>
      <c r="F102" s="15"/>
      <c r="G102" s="75"/>
      <c r="H102" s="74"/>
      <c r="I102" s="74"/>
    </row>
    <row r="103" spans="1:9" x14ac:dyDescent="0.25">
      <c r="A103" s="15" t="s">
        <v>166</v>
      </c>
      <c r="B103" s="75" t="s">
        <v>167</v>
      </c>
      <c r="C103" s="69"/>
      <c r="D103" s="69"/>
      <c r="E103" s="15"/>
      <c r="F103" s="15"/>
      <c r="G103" s="75"/>
      <c r="H103" s="74"/>
      <c r="I103" s="74"/>
    </row>
    <row r="104" spans="1:9" x14ac:dyDescent="0.25">
      <c r="A104" s="15" t="s">
        <v>168</v>
      </c>
      <c r="B104" s="75" t="s">
        <v>169</v>
      </c>
      <c r="C104" s="69"/>
      <c r="D104" s="69"/>
      <c r="E104" s="15"/>
      <c r="F104" s="15"/>
      <c r="G104" s="75"/>
      <c r="H104" s="74"/>
      <c r="I104" s="74"/>
    </row>
    <row r="105" spans="1:9" ht="30" x14ac:dyDescent="0.25">
      <c r="E105" s="14" t="s">
        <v>170</v>
      </c>
      <c r="F105" s="14" t="str">
        <f>IF((COUNT(C34:C104)&lt;&gt;COUNT(F34:F104)),"", ROUND(SUM(F34:F104),2))</f>
        <v/>
      </c>
      <c r="G105" s="72" t="str">
        <f>IF((COUNT(C34:C104)&lt;&gt;COUNT(F34:F104)),"Neužpildytos visų objektų kainos", "")</f>
        <v>Neužpildytos visų objektų kainos</v>
      </c>
    </row>
    <row r="106" spans="1:9" ht="30" x14ac:dyDescent="0.25">
      <c r="C106" s="80" t="s">
        <v>171</v>
      </c>
      <c r="D106" s="71"/>
      <c r="E106" s="14" t="s">
        <v>172</v>
      </c>
      <c r="F106" s="14" t="str">
        <f>IF(OR(F105="",D106=""),"", ROUND(PRODUCT(D106,F105)/100,2))</f>
        <v/>
      </c>
      <c r="G106" s="72" t="str">
        <f>IF(D106="", "Nurodykite taikomą PVM dydį", "")</f>
        <v>Nurodykite taikomą PVM dydį</v>
      </c>
    </row>
    <row r="107" spans="1:9" x14ac:dyDescent="0.25">
      <c r="E107" s="14" t="s">
        <v>173</v>
      </c>
      <c r="F107" s="14">
        <f>IF(ISBLANK(F106), "", ROUND(SUM(F105:F106),2))</f>
        <v>0</v>
      </c>
    </row>
  </sheetData>
  <sheetProtection algorithmName="SHA-512" hashValue="n96q8whP18lOmKIiL9ltCQ+JL9AcLS7MKSp+ADj5ovi8NSy8o1egeBr9NoLn3eNdCIiBDz1sNW+JHJkWDcPcSA==" saltValue="l84aCowThkEOQRfssvDuT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174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175</v>
      </c>
      <c r="B5" s="41"/>
      <c r="C5" s="39" t="s">
        <v>176</v>
      </c>
      <c r="D5" s="40"/>
      <c r="E5" s="41"/>
      <c r="F5" s="39" t="s">
        <v>177</v>
      </c>
      <c r="G5" s="40"/>
      <c r="H5" s="41"/>
      <c r="I5" s="39" t="s">
        <v>178</v>
      </c>
      <c r="J5" s="41"/>
      <c r="K5" s="8" t="s">
        <v>179</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180</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176</v>
      </c>
      <c r="D19" s="40"/>
      <c r="E19" s="41"/>
      <c r="F19" s="39" t="s">
        <v>181</v>
      </c>
      <c r="G19" s="40"/>
      <c r="H19" s="41"/>
      <c r="I19" s="60" t="s">
        <v>178</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182</v>
      </c>
      <c r="B33" s="27"/>
      <c r="C33" s="27"/>
      <c r="D33" s="27"/>
      <c r="E33" s="27"/>
      <c r="F33" s="27"/>
      <c r="G33" s="27"/>
      <c r="H33" s="27"/>
      <c r="I33" s="27"/>
      <c r="J33" s="27"/>
    </row>
    <row r="34" spans="1:10" ht="15.95" customHeight="1" thickBot="1" x14ac:dyDescent="0.3"/>
    <row r="35" spans="1:10" ht="15.95" customHeight="1" x14ac:dyDescent="0.25">
      <c r="A35" s="7" t="s">
        <v>27</v>
      </c>
      <c r="B35" s="56" t="s">
        <v>183</v>
      </c>
      <c r="C35" s="40"/>
      <c r="D35" s="40"/>
      <c r="E35" s="40"/>
      <c r="F35" s="40"/>
      <c r="G35" s="41"/>
      <c r="H35" s="57" t="s">
        <v>184</v>
      </c>
      <c r="I35" s="40"/>
      <c r="J35" s="58"/>
    </row>
    <row r="36" spans="1:10" ht="48" customHeight="1" x14ac:dyDescent="0.25">
      <c r="A36" s="19" t="s">
        <v>185</v>
      </c>
      <c r="B36" s="48" t="s">
        <v>186</v>
      </c>
      <c r="C36" s="43"/>
      <c r="D36" s="43"/>
      <c r="E36" s="43"/>
      <c r="F36" s="43"/>
      <c r="G36" s="26"/>
      <c r="H36" s="51"/>
      <c r="I36" s="43"/>
      <c r="J36" s="45"/>
    </row>
    <row r="37" spans="1:10" ht="48" customHeight="1" x14ac:dyDescent="0.25">
      <c r="A37" s="19" t="s">
        <v>187</v>
      </c>
      <c r="B37" s="48" t="s">
        <v>188</v>
      </c>
      <c r="C37" s="43"/>
      <c r="D37" s="43"/>
      <c r="E37" s="43"/>
      <c r="F37" s="43"/>
      <c r="G37" s="26"/>
      <c r="H37" s="51"/>
      <c r="I37" s="43"/>
      <c r="J37" s="45"/>
    </row>
    <row r="38" spans="1:10" ht="48" customHeight="1" x14ac:dyDescent="0.25">
      <c r="A38" s="19" t="s">
        <v>189</v>
      </c>
      <c r="B38" s="48" t="s">
        <v>190</v>
      </c>
      <c r="C38" s="43"/>
      <c r="D38" s="43"/>
      <c r="E38" s="43"/>
      <c r="F38" s="43"/>
      <c r="G38" s="26"/>
      <c r="H38" s="51"/>
      <c r="I38" s="43"/>
      <c r="J38" s="45"/>
    </row>
    <row r="39" spans="1:10" ht="48" customHeight="1" x14ac:dyDescent="0.25">
      <c r="A39" s="19" t="s">
        <v>191</v>
      </c>
      <c r="B39" s="48" t="s">
        <v>192</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193</v>
      </c>
      <c r="B48" s="27"/>
      <c r="C48" s="27"/>
      <c r="D48" s="27"/>
      <c r="E48" s="27"/>
      <c r="F48" s="27"/>
      <c r="G48" s="27"/>
      <c r="H48" s="27"/>
      <c r="I48" s="27"/>
      <c r="J48" s="27"/>
    </row>
    <row r="51" spans="1:10" x14ac:dyDescent="0.25">
      <c r="A51" s="47" t="s">
        <v>194</v>
      </c>
      <c r="B51" s="27"/>
      <c r="C51" s="27"/>
      <c r="D51" s="27"/>
      <c r="E51" s="53"/>
      <c r="F51" s="27"/>
      <c r="G51" s="27"/>
      <c r="H51" s="27"/>
      <c r="I51" s="27"/>
      <c r="J51" s="27"/>
    </row>
    <row r="53" spans="1:10" x14ac:dyDescent="0.25">
      <c r="A53" s="47" t="s">
        <v>195</v>
      </c>
      <c r="B53" s="27"/>
      <c r="C53" s="27"/>
      <c r="D53" s="27"/>
      <c r="E53" s="53"/>
      <c r="F53" s="27"/>
      <c r="G53" s="27"/>
      <c r="H53" s="27"/>
      <c r="I53" s="27"/>
      <c r="J53" s="27"/>
    </row>
    <row r="100" spans="1:1" ht="15.75" x14ac:dyDescent="0.25">
      <c r="A100" t="s">
        <v>196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2025-10-06T06:59:41Z</dcterms:modified>
</cp:coreProperties>
</file>