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anta.zubernyte\Desktop\2025 metai\Skaitmeninimas\"/>
    </mc:Choice>
  </mc:AlternateContent>
  <xr:revisionPtr revIDLastSave="0" documentId="13_ncr:1_{F31EEA70-D479-4B2E-9887-35204365FD36}" xr6:coauthVersionLast="47" xr6:coauthVersionMax="47" xr10:uidLastSave="{00000000-0000-0000-0000-000000000000}"/>
  <bookViews>
    <workbookView xWindow="28680" yWindow="-120" windowWidth="29040" windowHeight="15720"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6" i="1"/>
  <c r="F25" i="1"/>
  <c r="F23" i="1"/>
  <c r="F22" i="1"/>
  <c r="F8" i="1"/>
  <c r="F9" i="1"/>
  <c r="F10" i="1"/>
  <c r="F11" i="1"/>
  <c r="F12" i="1"/>
  <c r="F13" i="1"/>
  <c r="F14" i="1"/>
  <c r="F15" i="1"/>
  <c r="F16" i="1"/>
  <c r="F17" i="1"/>
  <c r="F18" i="1"/>
  <c r="F19" i="1"/>
  <c r="F20" i="1"/>
  <c r="F21" i="1"/>
  <c r="F24" i="1"/>
  <c r="F7" i="1"/>
  <c r="F29" i="1" l="1"/>
  <c r="F31" i="1" s="1"/>
  <c r="F32" i="1" l="1"/>
</calcChain>
</file>

<file path=xl/sharedStrings.xml><?xml version="1.0" encoding="utf-8"?>
<sst xmlns="http://schemas.openxmlformats.org/spreadsheetml/2006/main" count="88" uniqueCount="70">
  <si>
    <t>Eil. Nr.</t>
  </si>
  <si>
    <t xml:space="preserve">Mato vienetas </t>
  </si>
  <si>
    <t>Vnt. įkainis be PVM, Eur</t>
  </si>
  <si>
    <t>1.</t>
  </si>
  <si>
    <t>2.</t>
  </si>
  <si>
    <t>3.</t>
  </si>
  <si>
    <t>4.</t>
  </si>
  <si>
    <t>5.</t>
  </si>
  <si>
    <t>6.</t>
  </si>
  <si>
    <t>7.</t>
  </si>
  <si>
    <t>vnt.</t>
  </si>
  <si>
    <t>8.</t>
  </si>
  <si>
    <t xml:space="preserve">vnt. </t>
  </si>
  <si>
    <t>9.</t>
  </si>
  <si>
    <t>10.</t>
  </si>
  <si>
    <t>11.</t>
  </si>
  <si>
    <t>12.</t>
  </si>
  <si>
    <t>13.</t>
  </si>
  <si>
    <t>14.</t>
  </si>
  <si>
    <t>15.</t>
  </si>
  <si>
    <t>16.</t>
  </si>
  <si>
    <t>17.</t>
  </si>
  <si>
    <t>18.</t>
  </si>
  <si>
    <t>Bendra preliminari pasiūlymo kaina be PVM EUR</t>
  </si>
  <si>
    <t xml:space="preserve">Nurodyti taikomo PVM dydį proc. </t>
  </si>
  <si>
    <t>PVM</t>
  </si>
  <si>
    <t>Nurodyti taikomo PVM dydį procentais sveiku skaičiumi</t>
  </si>
  <si>
    <t>val.</t>
  </si>
  <si>
    <t>-</t>
  </si>
  <si>
    <t>Pagal poreikį</t>
  </si>
  <si>
    <t>Bus apmokėta ne didesnėmis nei rinką atitinkančiomis kainomis sutartyje nustatyta tvarka</t>
  </si>
  <si>
    <t>Bendra preliminari pasiūlymo kaina su PVM EUR ***</t>
  </si>
  <si>
    <t>Kitos faktiškai patiriamos išlaidos, t. y. aukščiau neįvardintos paslaugos ir (ar) prekės, įsigyjamos iš trečiųjų šalių**</t>
  </si>
  <si>
    <t>Paslaugų pavadinimas</t>
  </si>
  <si>
    <t>Preliminari kaina Eur be PVM</t>
  </si>
  <si>
    <t>Konkurso sąlygų 1.1 priedas</t>
  </si>
  <si>
    <t xml:space="preserve"> (CVP IS teikiamas „Tinkamumo kriterijai“ ir/ar „Techninis“ skiltyje)</t>
  </si>
  <si>
    <t>įkainių žiniaraštis</t>
  </si>
  <si>
    <t xml:space="preserve">Lentėlėje turite nurodyti tik vnt. įkainius be PVM ir taikomo PVM dydį proc.! Visos kitos grafos lentelėje užsipildys automatiškai. </t>
  </si>
  <si>
    <t>19.</t>
  </si>
  <si>
    <t>20.</t>
  </si>
  <si>
    <t>21.</t>
  </si>
  <si>
    <t>22.</t>
  </si>
  <si>
    <t>Preliminari 36 mėn. paslaugų apimtis*</t>
  </si>
  <si>
    <t>Skaitmeninės komunikacijos projektų vadovo paslaugos</t>
  </si>
  <si>
    <t xml:space="preserve">Socialinių tinklų reklamos specialistas </t>
  </si>
  <si>
    <t>Teksto kūrėjo paslaugos</t>
  </si>
  <si>
    <t>Grafikos dizainerio paslaugos</t>
  </si>
  <si>
    <t>Statinio vizualo sukūrimas skaitmeninei reklamai, pvz. reklaminis skydelis GDN kanalui</t>
  </si>
  <si>
    <t>Video socialiniams tinklams sukūrimas ir montavimas – iki 30 sek. trukmės vaizdo įrašas, filmuojamas vidaus sąlygomis su kamera, be samdomų aktorių</t>
  </si>
  <si>
    <t>Video socialiniams tinklams sukūrimas ir montavimas – iki 30 sek. trukmės vaizdo įrašas, filmuojamas lauko sąlygomis su kamera, be samdomų aktorių</t>
  </si>
  <si>
    <t>Video socialiniams tinklams sukūrimas ir montavimas – 31 - 60 sek. trukmės vaizdo įrašas, filmuojamas vidaus sąlygomis su kamera, be samdomų aktorių</t>
  </si>
  <si>
    <t>Video socialiniams tinklams sukūrimas ir montavimas – 31 - 60 sek. trukmės vaizdo įrašas, filmuojamas lauko sąlygomis su kamera, be samdomų aktorių</t>
  </si>
  <si>
    <t>Video adaptavimas skirtingiems socialinių tinklų formatams (vieno formato adaptavimas)</t>
  </si>
  <si>
    <t>Video socialiniams tinklams sukūrimas ir montavimas – iki 30 sek. trukmės vaizdo įrašas, filmuojamas vidaus sąlygomis su telefonu, be samdomų aktorių)</t>
  </si>
  <si>
    <t>Video socialiniams tinklams sukūrimas ir montavimas – iki 30 sek. trukmės vaizdo įrašas, filmuojamas lauko sąlygomis su telefonu, be samdomų aktorių)</t>
  </si>
  <si>
    <t>Video socialiniams tinklams sukūrimas ir montavimas – 31 - 60 sek. trukmės vaizdo įrašas, filmuojamas vidaus sąlygomis su telefonu, be samdomų aktorių</t>
  </si>
  <si>
    <t>Video socialiniams tinklams sukūrimas ir montavimas – 31 - 60 sek. trukmės vaizdo įrašas, filmuojamas lauko sąlygomis su telefonu, be samdomų aktorių</t>
  </si>
  <si>
    <t>Reklaminės kampanijos (ne ilgesnės nei 30 kalendorinių dienų) administravimas ir optimizavimas socialiniame tinkle Facebook</t>
  </si>
  <si>
    <t>Reklaminės kampanijos (ne ilgesnės nei 30 kalendorinių dienų) administravimas ir optimizavimas socialiniame tinkle Instagram</t>
  </si>
  <si>
    <t>Reklaminės kampanijos (ne ilgesnės nei 30 kalendorinių dienų) administravimas ir optimizavimas socialiniame tinkle LinkedIn</t>
  </si>
  <si>
    <t>Reklaminės kampanijos (ne ilgesnės nei 30 kalendorinių dienų) administravimas ir optimizavimas Google kanale (Search, GDN, Youtube) ar kitose programatinėse platformose</t>
  </si>
  <si>
    <t>Standartinė reklamos kampanijos analizė ir ataskaitos rengimas</t>
  </si>
  <si>
    <t>Papildomas laikas, kai reikia parengti detalesnę analizę, nei numatyta techninėje specifikacijoje</t>
  </si>
  <si>
    <t>Įrašo statinio vizualo sukūrimas</t>
  </si>
  <si>
    <r>
      <rPr>
        <b/>
        <sz val="11"/>
        <color theme="1"/>
        <rFont val="Times New Roman"/>
        <family val="1"/>
        <charset val="186"/>
      </rPr>
      <t xml:space="preserve">Pastabos: </t>
    </r>
    <r>
      <rPr>
        <sz val="11"/>
        <color theme="1"/>
        <rFont val="Times New Roman"/>
        <family val="1"/>
        <charset val="186"/>
      </rPr>
      <t>Tiekėjas negali siūlyti paslaugų įkainių, kurie yra 0 (nulis) arba su minuso ženklu.                                Tiekėjo, tiekėjų grupės partnerių ir subtiekėjų bendra numatomų teikti paslaugų vertė turi apimti visą bendrą preliminarią pasiūlymo kainą Eur su PVM.
Tais atvejais, kai pagal galiojančius teisės aktus tiekėjui nereikia mokėti PVM, jis nurodo bendrą preliminarią pasiūlymo kainą EUR be PVM, atitinkamos skilties nepildo ir nurodo priežastis, dėl kurių PVM nemoka.  ____________________</t>
    </r>
    <r>
      <rPr>
        <i/>
        <sz val="11"/>
        <color theme="1"/>
        <rFont val="Times New Roman"/>
        <family val="1"/>
        <charset val="186"/>
      </rPr>
      <t>tiekėjo įrašomi paaiškinimai ir teisinis pagrindas.</t>
    </r>
  </si>
  <si>
    <t>*Preliminari 36 mėn. paslaugų apimtis. Pirkėjas 36 mėn. Paslaugų teikimo laikotarpiu neįsipareigoja įsigyti visos nurodytos 36 mėn. preliminarios Paslaugų apimties, tačiau gali ją viršyti pagal faktinį poreikį. Bendros įsigyjamų Paslaugų išlaidos, įskaitant visas faktiškai patirtas sutarties vykdymo išlaidas, nurodytas lentelės 22 punkte, negali viršyti 435 600,00 Eur įskaitant visus mokesčius. Lentelės 22 punkte nurodytos sutarties vykdymo išlaidos nėra nustatytos kaip atskira maksimali suma – jos įskaitomos į bendrą maksimalią pirkimui skirtą lėšų sumą.</t>
  </si>
  <si>
    <t xml:space="preserve">Informacijos apie Vilniaus miesto savivaldybės veiklą viešinimo socialiniuose tinkluose paslaugų </t>
  </si>
  <si>
    <t>260000,00 EUR automatiškai įsiskaičiuoja į bendrą preliminarią pasiūlymo kainą be PVM</t>
  </si>
  <si>
    <t xml:space="preserve">**Tiekėjo siūloma preliminari pasiūlymo kaina (įskaitant papildomas faktiškai patiriamas išlaidas iš trečiųjų šalių, nurodytas  lentelės 22 eilutėje) negali viršyti 435 600,00 Eur įskaitant visus mokesčius, priešingu atveju projekto pasiūlymas bus atmestas ir toliau nevertinamas. Į tiekėjo siūlomą paslaugų kainą įskaityti visi tiekėjo mokami mokesčiai ir visos tiekėjo patiriamos su pirkimo sutarties vykdymu susijusios išlaidos, įskaitant tiekėjo patiriamas papildomas išlaidas iš trečiųjų šalių, nurodytų lentelės 22 punkte.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</si>
</sst>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7"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sz val="12"/>
      <color theme="1"/>
      <name val="Times New Roman"/>
      <family val="1"/>
      <charset val="186"/>
    </font>
    <font>
      <i/>
      <sz val="11"/>
      <color theme="1"/>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s>
  <cellStyleXfs count="1">
    <xf numFmtId="0" fontId="0" fillId="0" borderId="0"/>
  </cellStyleXfs>
  <cellXfs count="50">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2" fillId="0" borderId="1" xfId="0" applyFont="1" applyBorder="1" applyAlignment="1" applyProtection="1">
      <alignment horizontal="center" vertical="justify" wrapText="1"/>
      <protection locked="0"/>
    </xf>
    <xf numFmtId="0" fontId="5" fillId="0" borderId="1" xfId="0"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64" fontId="1" fillId="0" borderId="1" xfId="0" applyNumberFormat="1" applyFont="1" applyBorder="1"/>
    <xf numFmtId="0" fontId="1" fillId="0" borderId="1" xfId="0" applyFont="1" applyBorder="1" applyAlignment="1">
      <alignment horizontal="right" vertical="center" wrapText="1"/>
    </xf>
    <xf numFmtId="0" fontId="1" fillId="0" borderId="0" xfId="0" applyFont="1" applyAlignment="1" applyProtection="1">
      <alignment horizontal="left" wrapText="1"/>
      <protection locked="0"/>
    </xf>
    <xf numFmtId="0" fontId="1" fillId="0" borderId="6" xfId="0" applyFont="1" applyBorder="1" applyAlignment="1">
      <alignment horizontal="justify"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horizontal="justify" vertical="center" wrapText="1"/>
    </xf>
    <xf numFmtId="0" fontId="1" fillId="0" borderId="2" xfId="0" applyFont="1" applyBorder="1" applyAlignment="1">
      <alignment horizontal="center" vertical="center"/>
    </xf>
    <xf numFmtId="0" fontId="1" fillId="0" borderId="8"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horizontal="justify" vertical="center" wrapText="1"/>
    </xf>
    <xf numFmtId="0" fontId="5" fillId="0" borderId="9" xfId="0" applyFont="1" applyBorder="1" applyAlignment="1">
      <alignment horizontal="center" vertical="center" wrapText="1"/>
    </xf>
    <xf numFmtId="0" fontId="1" fillId="0" borderId="9" xfId="0" applyFont="1" applyBorder="1" applyProtection="1">
      <protection locked="0"/>
    </xf>
    <xf numFmtId="0" fontId="1" fillId="0" borderId="9" xfId="0" applyFont="1" applyBorder="1"/>
    <xf numFmtId="0" fontId="1" fillId="0" borderId="10" xfId="0" applyFont="1" applyBorder="1" applyAlignment="1">
      <alignment vertical="center" wrapText="1"/>
    </xf>
    <xf numFmtId="0" fontId="3" fillId="0" borderId="2" xfId="0" applyFont="1" applyBorder="1" applyAlignment="1" applyProtection="1">
      <alignment horizontal="right"/>
      <protection locked="0"/>
    </xf>
    <xf numFmtId="0" fontId="3" fillId="0" borderId="3" xfId="0" applyFont="1" applyBorder="1" applyAlignment="1" applyProtection="1">
      <alignment horizontal="right"/>
      <protection locked="0"/>
    </xf>
    <xf numFmtId="0" fontId="3" fillId="0" borderId="4" xfId="0" applyFont="1" applyBorder="1" applyAlignment="1" applyProtection="1">
      <alignment horizontal="right"/>
      <protection locked="0"/>
    </xf>
    <xf numFmtId="0" fontId="1" fillId="0" borderId="1" xfId="0" applyFont="1" applyBorder="1" applyAlignment="1">
      <alignment horizontal="right"/>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0" fillId="0" borderId="0" xfId="0" applyAlignment="1" applyProtection="1">
      <alignment horizontal="right" wrapText="1"/>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center"/>
      <protection locked="0"/>
    </xf>
    <xf numFmtId="0" fontId="2"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4" fillId="0" borderId="0" xfId="0" applyFont="1" applyAlignment="1" applyProtection="1">
      <alignment horizontal="center" vertical="justify"/>
      <protection locked="0"/>
    </xf>
    <xf numFmtId="0" fontId="1" fillId="0" borderId="2" xfId="0" applyFont="1" applyBorder="1" applyAlignment="1">
      <alignment horizontal="right"/>
    </xf>
    <xf numFmtId="0" fontId="1" fillId="0" borderId="3" xfId="0" applyFont="1" applyBorder="1" applyAlignment="1">
      <alignment horizontal="right"/>
    </xf>
    <xf numFmtId="0" fontId="1" fillId="0" borderId="4" xfId="0" applyFont="1" applyBorder="1" applyAlignment="1">
      <alignment horizontal="right"/>
    </xf>
    <xf numFmtId="0" fontId="4" fillId="0" borderId="0" xfId="0" applyFont="1" applyAlignment="1" applyProtection="1">
      <alignment horizontal="lef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29</xdr:row>
      <xdr:rowOff>95250</xdr:rowOff>
    </xdr:from>
    <xdr:to>
      <xdr:col>8</xdr:col>
      <xdr:colOff>276225</xdr:colOff>
      <xdr:row>29</xdr:row>
      <xdr:rowOff>95250</xdr:rowOff>
    </xdr:to>
    <xdr:cxnSp macro="">
      <xdr:nvCxnSpPr>
        <xdr:cNvPr id="3" name="Tiesioji rodyklės jungtis 2">
          <a:extLst>
            <a:ext uri="{FF2B5EF4-FFF2-40B4-BE49-F238E27FC236}">
              <a16:creationId xmlns:a16="http://schemas.microsoft.com/office/drawing/2014/main" id="{A69DD222-7993-4E74-F769-3F1D8A4A7A01}"/>
            </a:ext>
          </a:extLst>
        </xdr:cNvPr>
        <xdr:cNvCxnSpPr/>
      </xdr:nvCxnSpPr>
      <xdr:spPr>
        <a:xfrm flipH="1">
          <a:off x="7124700" y="17983200"/>
          <a:ext cx="790575" cy="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zoomScale="90" zoomScaleNormal="90" workbookViewId="0">
      <selection activeCell="A3" sqref="A3:F3"/>
    </sheetView>
  </sheetViews>
  <sheetFormatPr defaultColWidth="9.109375" defaultRowHeight="14.4" x14ac:dyDescent="0.3"/>
  <cols>
    <col min="1" max="1" width="5.88671875" style="7" customWidth="1"/>
    <col min="2" max="2" width="29.5546875" style="2" customWidth="1"/>
    <col min="3" max="3" width="14.109375" style="2" customWidth="1"/>
    <col min="4" max="4" width="15.88671875" style="2" customWidth="1"/>
    <col min="5" max="5" width="13" style="2" customWidth="1"/>
    <col min="6" max="6" width="14" style="2" customWidth="1"/>
    <col min="7" max="7" width="9.109375" style="2"/>
    <col min="8" max="8" width="12.77734375" style="2" customWidth="1"/>
    <col min="9" max="13" width="9.109375" style="2"/>
    <col min="14" max="14" width="17.88671875" style="2" customWidth="1"/>
    <col min="15" max="16384" width="9.109375" style="2"/>
  </cols>
  <sheetData>
    <row r="1" spans="1:6" x14ac:dyDescent="0.3">
      <c r="D1" s="44" t="s">
        <v>35</v>
      </c>
      <c r="E1" s="44"/>
      <c r="F1" s="44"/>
    </row>
    <row r="2" spans="1:6" ht="20.399999999999999" customHeight="1" x14ac:dyDescent="0.3">
      <c r="A2" s="43" t="s">
        <v>67</v>
      </c>
      <c r="B2" s="43"/>
      <c r="C2" s="43"/>
      <c r="D2" s="43"/>
      <c r="E2" s="43"/>
      <c r="F2" s="43"/>
    </row>
    <row r="3" spans="1:6" ht="20.399999999999999" customHeight="1" x14ac:dyDescent="0.3">
      <c r="A3" s="43" t="s">
        <v>37</v>
      </c>
      <c r="B3" s="43"/>
      <c r="C3" s="43"/>
      <c r="D3" s="43"/>
      <c r="E3" s="43"/>
      <c r="F3" s="43"/>
    </row>
    <row r="4" spans="1:6" ht="19.2" customHeight="1" x14ac:dyDescent="0.3">
      <c r="A4" s="45" t="s">
        <v>36</v>
      </c>
      <c r="B4" s="45"/>
      <c r="C4" s="45"/>
      <c r="D4" s="45"/>
      <c r="E4" s="45"/>
      <c r="F4" s="45"/>
    </row>
    <row r="5" spans="1:6" x14ac:dyDescent="0.3">
      <c r="A5" s="6"/>
      <c r="B5" s="1"/>
      <c r="C5" s="1"/>
      <c r="D5" s="1"/>
      <c r="E5" s="1"/>
      <c r="F5" s="1"/>
    </row>
    <row r="6" spans="1:6" ht="42" thickBot="1" x14ac:dyDescent="0.35">
      <c r="A6" s="8" t="s">
        <v>0</v>
      </c>
      <c r="B6" s="9" t="s">
        <v>33</v>
      </c>
      <c r="C6" s="9" t="s">
        <v>1</v>
      </c>
      <c r="D6" s="8" t="s">
        <v>43</v>
      </c>
      <c r="E6" s="10" t="s">
        <v>2</v>
      </c>
      <c r="F6" s="9" t="s">
        <v>34</v>
      </c>
    </row>
    <row r="7" spans="1:6" ht="27.3" customHeight="1" thickBot="1" x14ac:dyDescent="0.35">
      <c r="A7" s="15" t="s">
        <v>3</v>
      </c>
      <c r="B7" s="22" t="s">
        <v>44</v>
      </c>
      <c r="C7" s="11" t="s">
        <v>27</v>
      </c>
      <c r="D7" s="11">
        <v>100</v>
      </c>
      <c r="E7" s="3"/>
      <c r="F7" s="5">
        <f>E7*D7</f>
        <v>0</v>
      </c>
    </row>
    <row r="8" spans="1:6" ht="28.2" thickBot="1" x14ac:dyDescent="0.35">
      <c r="A8" s="15" t="s">
        <v>4</v>
      </c>
      <c r="B8" s="19" t="s">
        <v>45</v>
      </c>
      <c r="C8" s="11" t="s">
        <v>27</v>
      </c>
      <c r="D8" s="11">
        <v>100</v>
      </c>
      <c r="E8" s="3"/>
      <c r="F8" s="5">
        <f t="shared" ref="F8:F27" si="0">E8*D8</f>
        <v>0</v>
      </c>
    </row>
    <row r="9" spans="1:6" ht="16.2" thickBot="1" x14ac:dyDescent="0.35">
      <c r="A9" s="15" t="s">
        <v>5</v>
      </c>
      <c r="B9" s="19" t="s">
        <v>46</v>
      </c>
      <c r="C9" s="11" t="s">
        <v>27</v>
      </c>
      <c r="D9" s="11">
        <v>50</v>
      </c>
      <c r="E9" s="3"/>
      <c r="F9" s="5">
        <f t="shared" si="0"/>
        <v>0</v>
      </c>
    </row>
    <row r="10" spans="1:6" ht="16.2" thickBot="1" x14ac:dyDescent="0.35">
      <c r="A10" s="15" t="s">
        <v>6</v>
      </c>
      <c r="B10" s="19" t="s">
        <v>47</v>
      </c>
      <c r="C10" s="11" t="s">
        <v>27</v>
      </c>
      <c r="D10" s="11">
        <v>100</v>
      </c>
      <c r="E10" s="3"/>
      <c r="F10" s="5">
        <f t="shared" si="0"/>
        <v>0</v>
      </c>
    </row>
    <row r="11" spans="1:6" ht="15.6" x14ac:dyDescent="0.3">
      <c r="A11" s="15" t="s">
        <v>7</v>
      </c>
      <c r="B11" s="26" t="s">
        <v>64</v>
      </c>
      <c r="C11" s="27" t="s">
        <v>10</v>
      </c>
      <c r="D11" s="27">
        <v>100</v>
      </c>
      <c r="E11" s="3"/>
      <c r="F11" s="5">
        <f t="shared" si="0"/>
        <v>0</v>
      </c>
    </row>
    <row r="12" spans="1:6" ht="41.4" x14ac:dyDescent="0.3">
      <c r="A12" s="23" t="s">
        <v>8</v>
      </c>
      <c r="B12" s="14" t="s">
        <v>48</v>
      </c>
      <c r="C12" s="11" t="s">
        <v>10</v>
      </c>
      <c r="D12" s="11">
        <v>30</v>
      </c>
      <c r="E12" s="3"/>
      <c r="F12" s="5">
        <f t="shared" si="0"/>
        <v>0</v>
      </c>
    </row>
    <row r="13" spans="1:6" ht="69" x14ac:dyDescent="0.3">
      <c r="A13" s="23" t="s">
        <v>9</v>
      </c>
      <c r="B13" s="25" t="s">
        <v>49</v>
      </c>
      <c r="C13" s="11" t="s">
        <v>10</v>
      </c>
      <c r="D13" s="11">
        <v>10</v>
      </c>
      <c r="E13" s="3"/>
      <c r="F13" s="5">
        <f t="shared" si="0"/>
        <v>0</v>
      </c>
    </row>
    <row r="14" spans="1:6" ht="69" x14ac:dyDescent="0.3">
      <c r="A14" s="23" t="s">
        <v>11</v>
      </c>
      <c r="B14" s="25" t="s">
        <v>50</v>
      </c>
      <c r="C14" s="11" t="s">
        <v>10</v>
      </c>
      <c r="D14" s="11">
        <v>10</v>
      </c>
      <c r="E14" s="3"/>
      <c r="F14" s="5">
        <f t="shared" si="0"/>
        <v>0</v>
      </c>
    </row>
    <row r="15" spans="1:6" ht="69.599999999999994" thickBot="1" x14ac:dyDescent="0.35">
      <c r="A15" s="15" t="s">
        <v>13</v>
      </c>
      <c r="B15" s="30" t="s">
        <v>51</v>
      </c>
      <c r="C15" s="11" t="s">
        <v>10</v>
      </c>
      <c r="D15" s="11">
        <v>10</v>
      </c>
      <c r="E15" s="3"/>
      <c r="F15" s="5">
        <f t="shared" si="0"/>
        <v>0</v>
      </c>
    </row>
    <row r="16" spans="1:6" ht="69.599999999999994" thickBot="1" x14ac:dyDescent="0.35">
      <c r="A16" s="15" t="s">
        <v>14</v>
      </c>
      <c r="B16" s="30" t="s">
        <v>52</v>
      </c>
      <c r="C16" s="11" t="s">
        <v>10</v>
      </c>
      <c r="D16" s="11">
        <v>10</v>
      </c>
      <c r="E16" s="3"/>
      <c r="F16" s="5">
        <f t="shared" si="0"/>
        <v>0</v>
      </c>
    </row>
    <row r="17" spans="1:14" ht="42" thickBot="1" x14ac:dyDescent="0.35">
      <c r="A17" s="15" t="s">
        <v>15</v>
      </c>
      <c r="B17" s="30" t="s">
        <v>53</v>
      </c>
      <c r="C17" s="11" t="s">
        <v>10</v>
      </c>
      <c r="D17" s="11">
        <v>80</v>
      </c>
      <c r="E17" s="3"/>
      <c r="F17" s="5">
        <f t="shared" si="0"/>
        <v>0</v>
      </c>
    </row>
    <row r="18" spans="1:14" ht="69.599999999999994" thickBot="1" x14ac:dyDescent="0.35">
      <c r="A18" s="15" t="s">
        <v>16</v>
      </c>
      <c r="B18" s="30" t="s">
        <v>54</v>
      </c>
      <c r="C18" s="11" t="s">
        <v>10</v>
      </c>
      <c r="D18" s="11">
        <v>10</v>
      </c>
      <c r="E18" s="3"/>
      <c r="F18" s="5">
        <f t="shared" si="0"/>
        <v>0</v>
      </c>
    </row>
    <row r="19" spans="1:14" ht="69.599999999999994" thickBot="1" x14ac:dyDescent="0.35">
      <c r="A19" s="15" t="s">
        <v>17</v>
      </c>
      <c r="B19" s="30" t="s">
        <v>55</v>
      </c>
      <c r="C19" s="11" t="s">
        <v>10</v>
      </c>
      <c r="D19" s="11">
        <v>10</v>
      </c>
      <c r="E19" s="3"/>
      <c r="F19" s="5">
        <f t="shared" si="0"/>
        <v>0</v>
      </c>
    </row>
    <row r="20" spans="1:14" ht="69.599999999999994" thickBot="1" x14ac:dyDescent="0.35">
      <c r="A20" s="15" t="s">
        <v>18</v>
      </c>
      <c r="B20" s="20" t="s">
        <v>56</v>
      </c>
      <c r="C20" s="11" t="s">
        <v>10</v>
      </c>
      <c r="D20" s="11">
        <v>10</v>
      </c>
      <c r="E20" s="3"/>
      <c r="F20" s="5">
        <f t="shared" si="0"/>
        <v>0</v>
      </c>
    </row>
    <row r="21" spans="1:14" ht="69.599999999999994" thickBot="1" x14ac:dyDescent="0.35">
      <c r="A21" s="15" t="s">
        <v>19</v>
      </c>
      <c r="B21" s="21" t="s">
        <v>57</v>
      </c>
      <c r="C21" s="11" t="s">
        <v>10</v>
      </c>
      <c r="D21" s="11">
        <v>10</v>
      </c>
      <c r="E21" s="3"/>
      <c r="F21" s="5">
        <f t="shared" si="0"/>
        <v>0</v>
      </c>
    </row>
    <row r="22" spans="1:14" ht="55.8" thickBot="1" x14ac:dyDescent="0.35">
      <c r="A22" s="15" t="s">
        <v>20</v>
      </c>
      <c r="B22" s="21" t="s">
        <v>58</v>
      </c>
      <c r="C22" s="11" t="s">
        <v>10</v>
      </c>
      <c r="D22" s="11">
        <v>10</v>
      </c>
      <c r="E22" s="3"/>
      <c r="F22" s="5">
        <f t="shared" si="0"/>
        <v>0</v>
      </c>
    </row>
    <row r="23" spans="1:14" ht="55.2" x14ac:dyDescent="0.3">
      <c r="A23" s="15" t="s">
        <v>21</v>
      </c>
      <c r="B23" s="24" t="s">
        <v>59</v>
      </c>
      <c r="C23" s="27" t="s">
        <v>10</v>
      </c>
      <c r="D23" s="27">
        <v>10</v>
      </c>
      <c r="E23" s="28"/>
      <c r="F23" s="29">
        <f t="shared" si="0"/>
        <v>0</v>
      </c>
    </row>
    <row r="24" spans="1:14" ht="55.2" x14ac:dyDescent="0.3">
      <c r="A24" s="23" t="s">
        <v>22</v>
      </c>
      <c r="B24" s="25" t="s">
        <v>60</v>
      </c>
      <c r="C24" s="11" t="s">
        <v>12</v>
      </c>
      <c r="D24" s="11">
        <v>10</v>
      </c>
      <c r="E24" s="3"/>
      <c r="F24" s="5">
        <f t="shared" si="0"/>
        <v>0</v>
      </c>
    </row>
    <row r="25" spans="1:14" ht="82.8" x14ac:dyDescent="0.3">
      <c r="A25" s="23" t="s">
        <v>39</v>
      </c>
      <c r="B25" s="25" t="s">
        <v>61</v>
      </c>
      <c r="C25" s="11" t="s">
        <v>10</v>
      </c>
      <c r="D25" s="11">
        <v>30</v>
      </c>
      <c r="E25" s="3"/>
      <c r="F25" s="5">
        <f t="shared" si="0"/>
        <v>0</v>
      </c>
    </row>
    <row r="26" spans="1:14" ht="27.6" x14ac:dyDescent="0.3">
      <c r="A26" s="23" t="s">
        <v>40</v>
      </c>
      <c r="B26" s="25" t="s">
        <v>62</v>
      </c>
      <c r="C26" s="11" t="s">
        <v>10</v>
      </c>
      <c r="D26" s="11">
        <v>30</v>
      </c>
      <c r="E26" s="3"/>
      <c r="F26" s="5">
        <f t="shared" si="0"/>
        <v>0</v>
      </c>
    </row>
    <row r="27" spans="1:14" ht="55.2" x14ac:dyDescent="0.3">
      <c r="A27" s="23" t="s">
        <v>41</v>
      </c>
      <c r="B27" s="25" t="s">
        <v>63</v>
      </c>
      <c r="C27" s="11" t="s">
        <v>27</v>
      </c>
      <c r="D27" s="11">
        <v>30</v>
      </c>
      <c r="E27" s="3"/>
      <c r="F27" s="5">
        <f t="shared" si="0"/>
        <v>0</v>
      </c>
    </row>
    <row r="28" spans="1:14" ht="110.4" x14ac:dyDescent="0.3">
      <c r="A28" s="23" t="s">
        <v>42</v>
      </c>
      <c r="B28" s="12" t="s">
        <v>32</v>
      </c>
      <c r="C28" s="13" t="s">
        <v>28</v>
      </c>
      <c r="D28" s="13" t="s">
        <v>29</v>
      </c>
      <c r="E28" s="14" t="s">
        <v>30</v>
      </c>
      <c r="F28" s="17">
        <v>260000</v>
      </c>
    </row>
    <row r="29" spans="1:14" x14ac:dyDescent="0.3">
      <c r="A29" s="46" t="s">
        <v>23</v>
      </c>
      <c r="B29" s="47"/>
      <c r="C29" s="47"/>
      <c r="D29" s="47"/>
      <c r="E29" s="48"/>
      <c r="F29" s="16">
        <f>SUM(F7:F27,F28)</f>
        <v>260000</v>
      </c>
      <c r="H29" s="42" t="s">
        <v>68</v>
      </c>
      <c r="I29" s="42"/>
      <c r="J29" s="42"/>
      <c r="K29" s="42"/>
      <c r="L29" s="42"/>
      <c r="M29" s="42"/>
      <c r="N29" s="42"/>
    </row>
    <row r="30" spans="1:14" ht="15" customHeight="1" x14ac:dyDescent="0.3">
      <c r="A30" s="31" t="s">
        <v>24</v>
      </c>
      <c r="B30" s="32"/>
      <c r="C30" s="32"/>
      <c r="D30" s="32"/>
      <c r="E30" s="33"/>
      <c r="F30" s="4"/>
      <c r="H30" s="38" t="s">
        <v>26</v>
      </c>
      <c r="I30" s="38"/>
      <c r="J30" s="38"/>
      <c r="K30" s="38"/>
      <c r="L30" s="38"/>
      <c r="M30" s="38"/>
      <c r="N30" s="38"/>
    </row>
    <row r="31" spans="1:14" x14ac:dyDescent="0.3">
      <c r="A31" s="35" t="s">
        <v>25</v>
      </c>
      <c r="B31" s="36"/>
      <c r="C31" s="36"/>
      <c r="D31" s="36"/>
      <c r="E31" s="37"/>
      <c r="F31" s="5">
        <f>+F29*F30/100</f>
        <v>0</v>
      </c>
    </row>
    <row r="32" spans="1:14" x14ac:dyDescent="0.3">
      <c r="A32" s="34" t="s">
        <v>31</v>
      </c>
      <c r="B32" s="34"/>
      <c r="C32" s="34"/>
      <c r="D32" s="34"/>
      <c r="E32" s="34"/>
      <c r="F32" s="16">
        <f>SUM(F29+F31)</f>
        <v>260000</v>
      </c>
    </row>
    <row r="33" spans="1:10" x14ac:dyDescent="0.3">
      <c r="A33" s="6"/>
      <c r="B33" s="1"/>
      <c r="C33" s="1"/>
      <c r="D33" s="1"/>
      <c r="E33" s="1"/>
      <c r="F33" s="1"/>
    </row>
    <row r="34" spans="1:10" x14ac:dyDescent="0.3">
      <c r="A34" s="6"/>
      <c r="B34" s="1"/>
      <c r="C34" s="1"/>
      <c r="D34" s="1"/>
      <c r="E34" s="1"/>
      <c r="F34" s="1"/>
    </row>
    <row r="35" spans="1:10" ht="82.8" customHeight="1" x14ac:dyDescent="0.3">
      <c r="A35" s="40" t="s">
        <v>66</v>
      </c>
      <c r="B35" s="40"/>
      <c r="C35" s="40"/>
      <c r="D35" s="40"/>
      <c r="E35" s="40"/>
      <c r="F35" s="40"/>
    </row>
    <row r="36" spans="1:10" x14ac:dyDescent="0.3">
      <c r="A36" s="6"/>
      <c r="B36" s="1"/>
      <c r="C36" s="1"/>
      <c r="D36" s="1"/>
      <c r="E36" s="1"/>
      <c r="F36" s="1"/>
    </row>
    <row r="37" spans="1:10" ht="71.400000000000006" customHeight="1" x14ac:dyDescent="0.3">
      <c r="A37" s="40" t="s">
        <v>69</v>
      </c>
      <c r="B37" s="40"/>
      <c r="C37" s="40"/>
      <c r="D37" s="40"/>
      <c r="E37" s="40"/>
      <c r="F37" s="40"/>
    </row>
    <row r="38" spans="1:10" ht="13.8" customHeight="1" x14ac:dyDescent="0.3">
      <c r="A38" s="18"/>
      <c r="B38" s="18"/>
      <c r="C38" s="18"/>
      <c r="D38" s="18"/>
      <c r="E38" s="18"/>
      <c r="F38" s="18"/>
    </row>
    <row r="39" spans="1:10" ht="87.9" customHeight="1" x14ac:dyDescent="0.3">
      <c r="A39" s="41" t="s">
        <v>65</v>
      </c>
      <c r="B39" s="41"/>
      <c r="C39" s="41"/>
      <c r="D39" s="41"/>
      <c r="E39" s="41"/>
      <c r="F39" s="41"/>
    </row>
    <row r="40" spans="1:10" ht="15" customHeight="1" x14ac:dyDescent="0.3">
      <c r="A40" s="40"/>
      <c r="B40" s="40"/>
      <c r="C40" s="40"/>
      <c r="D40" s="40"/>
      <c r="E40" s="40"/>
      <c r="F40" s="40"/>
    </row>
    <row r="41" spans="1:10" ht="15.6" customHeight="1" x14ac:dyDescent="0.3"/>
    <row r="42" spans="1:10" ht="46.2" customHeight="1" x14ac:dyDescent="0.3">
      <c r="A42" s="49" t="s">
        <v>38</v>
      </c>
      <c r="B42" s="49"/>
      <c r="C42" s="49"/>
      <c r="D42" s="49"/>
      <c r="E42" s="49"/>
      <c r="F42" s="49"/>
    </row>
    <row r="43" spans="1:10" x14ac:dyDescent="0.3">
      <c r="A43" s="6"/>
      <c r="B43" s="1"/>
      <c r="C43" s="1"/>
      <c r="D43" s="1"/>
      <c r="E43" s="1"/>
      <c r="F43" s="1"/>
    </row>
    <row r="44" spans="1:10" ht="15" customHeight="1" x14ac:dyDescent="0.3">
      <c r="A44" s="39"/>
      <c r="B44" s="39"/>
      <c r="C44" s="39"/>
      <c r="D44" s="39"/>
      <c r="E44" s="39"/>
      <c r="F44" s="39"/>
      <c r="G44" s="39"/>
      <c r="H44" s="39"/>
      <c r="I44" s="39"/>
      <c r="J44" s="39"/>
    </row>
  </sheetData>
  <mergeCells count="16">
    <mergeCell ref="H29:N29"/>
    <mergeCell ref="A2:F2"/>
    <mergeCell ref="D1:F1"/>
    <mergeCell ref="A4:F4"/>
    <mergeCell ref="A3:F3"/>
    <mergeCell ref="A29:E29"/>
    <mergeCell ref="A30:E30"/>
    <mergeCell ref="A32:E32"/>
    <mergeCell ref="A31:E31"/>
    <mergeCell ref="H30:N30"/>
    <mergeCell ref="A44:J44"/>
    <mergeCell ref="A40:F40"/>
    <mergeCell ref="A37:F37"/>
    <mergeCell ref="A42:F42"/>
    <mergeCell ref="A35:F35"/>
    <mergeCell ref="A39:F39"/>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Santa Zubernytė</cp:lastModifiedBy>
  <cp:revision/>
  <cp:lastPrinted>2025-09-22T05:06:07Z</cp:lastPrinted>
  <dcterms:created xsi:type="dcterms:W3CDTF">2015-06-05T18:19:34Z</dcterms:created>
  <dcterms:modified xsi:type="dcterms:W3CDTF">2025-10-06T10:46:43Z</dcterms:modified>
  <cp:category/>
  <cp:contentStatus/>
</cp:coreProperties>
</file>