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insimo\Documents\Pirkimai 2025\RK\VMPP EEG procedūroms\"/>
    </mc:Choice>
  </mc:AlternateContent>
  <xr:revisionPtr revIDLastSave="0" documentId="13_ncr:1_{48CFB03E-C934-46E8-9028-730FC0679B8B}" xr6:coauthVersionLast="47" xr6:coauthVersionMax="47" xr10:uidLastSave="{00000000-0000-0000-0000-000000000000}"/>
  <bookViews>
    <workbookView xWindow="-108" yWindow="-108" windowWidth="23256" windowHeight="13896" xr2:uid="{0BD32A38-6AB2-4A23-ADF9-DE1E29019442}"/>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3" i="1" l="1"/>
  <c r="K13" i="1" s="1"/>
  <c r="M13" i="1"/>
  <c r="O13" i="1" s="1"/>
  <c r="J12" i="1"/>
  <c r="K12" i="1" s="1"/>
  <c r="M12" i="1"/>
  <c r="O12" i="1" s="1"/>
  <c r="J11" i="1"/>
  <c r="K11" i="1" s="1"/>
  <c r="M11" i="1"/>
  <c r="O11" i="1" s="1"/>
  <c r="J10" i="1"/>
  <c r="K10" i="1" s="1"/>
  <c r="M10" i="1"/>
  <c r="O10" i="1" s="1"/>
  <c r="M9" i="1" l="1"/>
  <c r="O9" i="1" s="1"/>
  <c r="J9" i="1"/>
  <c r="K9" i="1" s="1"/>
  <c r="M8" i="1"/>
  <c r="J8" i="1"/>
  <c r="M14" i="1" l="1"/>
  <c r="K8" i="1"/>
  <c r="K14" i="1" s="1"/>
  <c r="J14" i="1"/>
  <c r="O8" i="1"/>
  <c r="O14" i="1" s="1"/>
</calcChain>
</file>

<file path=xl/sharedStrings.xml><?xml version="1.0" encoding="utf-8"?>
<sst xmlns="http://schemas.openxmlformats.org/spreadsheetml/2006/main" count="46" uniqueCount="39">
  <si>
    <t>1. Prekių kokybė, žymėjimas, informacija vartotojui turi atitikti 93/42/EEC ir/ar MDR (ES) 2017/745 direktyvų reikalavimus. CE ženklinimas. Pateikti kartu su pasiūlymu tai įrodančius dokumentus.
2. Prekių charakteristikoms patvirtinti tiekėjai su pasiūlymu privalo pateikti techninių duomenų lapą ar lygiavertį gamintojo dokumentą.
3. Visoms nurodytoms konkrečioms medžiagoms ir/ar konkretiems prekių pavadinimams taikoma „arba lygiavertis“.
4. Tiekėjas, siūlantis lygiavertę prekę privalo patikimomis priemonėmis įrodyti, kad siūloma prekė yra lygiavertė ir visiškai atitinka techninėje specifikacijoje keliamus reikalavimus. 
5. Tiekėjas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PO turi teisę reikalauti pateikti katalogų ir techninių aprašų originalus, o tiekėjui jų nepateikus – pasiūlymą atmesti.
*Prekės kodas gamintojo kataloge, jeigu gamintojas turi savo prekių katalogą.</t>
  </si>
  <si>
    <t xml:space="preserve">Planuojama pirkėjo </t>
  </si>
  <si>
    <t>Tiekėjo pasiūlymas</t>
  </si>
  <si>
    <t>Pirkimo dalies Nr.</t>
  </si>
  <si>
    <t>Pirkimo dalies Nr. jei pirkimas kartojamas</t>
  </si>
  <si>
    <t>Priemonės pavadinimas</t>
  </si>
  <si>
    <t>BVPŽ kodas</t>
  </si>
  <si>
    <t>Charakteristikos, reikalavimai</t>
  </si>
  <si>
    <t>Mato vienetas</t>
  </si>
  <si>
    <t xml:space="preserve">Vnt. kaina Eur be PVM </t>
  </si>
  <si>
    <t>PVM tarifas ٪</t>
  </si>
  <si>
    <t xml:space="preserve">Maksimali pirkimo suma Eur be PVM </t>
  </si>
  <si>
    <t xml:space="preserve">Maksimali pirkimo suma Eur su PVM </t>
  </si>
  <si>
    <t xml:space="preserve">Siūlomas įkainis EUR be PVM, </t>
  </si>
  <si>
    <t>Suma EUR be PVM</t>
  </si>
  <si>
    <t>Suma EUR su PVM</t>
  </si>
  <si>
    <t>Tiekėjo siūlomų prekių  charakteristikos, parametrai, jų reikšmės</t>
  </si>
  <si>
    <t>Tiekėjo siūlomos prekės kodas*</t>
  </si>
  <si>
    <t>Gamintojas</t>
  </si>
  <si>
    <t>Pastabos</t>
  </si>
  <si>
    <t>Viso:</t>
  </si>
  <si>
    <t>33140000-3</t>
  </si>
  <si>
    <t>vnt.</t>
  </si>
  <si>
    <t xml:space="preserve">Preliminarus kiekis 36 mėn. </t>
  </si>
  <si>
    <t>Abrazyvinis gelis (EEG tyrimams)</t>
  </si>
  <si>
    <t xml:space="preserve">Sudėtis: vanduo, aliuminio oksidas, propanediolas, natrio poliakrilatas, metilparabenas, FD C mėlynas 1, FD C raudonas 40, FD C geltonas 5. Išfasuotas po  100–120g. </t>
  </si>
  <si>
    <t>kg</t>
  </si>
  <si>
    <t>Pasta EEG tyrimams Nr.1</t>
  </si>
  <si>
    <t>Sudėtis: polioksietileno 20 cetilo eteris, vanduo, glicerinas, kalcio karbonatas, 1,2 propanediolis, kalio chloridas, natrio chloridas, polioksietileno 20 sorbitolis, metilparabenas, propilparabenas. Išfasuotas po 220-250g.</t>
  </si>
  <si>
    <t>Pasta EEG tyrimams Nr.2</t>
  </si>
  <si>
    <t>EEG elektrodinė pasta, skirta klijuoti "Gold Cup" elektrodus, atliekant poligrafijos ar polisomnografijos tyrimus.</t>
  </si>
  <si>
    <t>EKG elektrodai</t>
  </si>
  <si>
    <t>Vienkartiniai, sterilus EKG elektrodai suaugusiems, užtikrinantis Holterio paros monitoravima. Pateikti vertinimui viena originalia gamintojo pakuotė.</t>
  </si>
  <si>
    <t>Vienkartiniai, sterilūs koncentriniai EMG adatiniai elektrodai</t>
  </si>
  <si>
    <t>Vienkartiniai, sterilūs koncentriniai EMG adatiniai elektrodai. Pagaminti iš nerūdijančio plieno AISI 304. Trigubas galiuko užaštrinimas beskausmiam įvedimui. Ne mažiau trijų skirtingų dydžių, tarp kurių būtini dydžiai: 26G, 28G, 30G. Ne mažiau septynių skirtingų ilgių, tarp kurių būtini ilgiai: 25mm, 30mm, 37mm, 40mm, 45mm, 50mm, 65 mm. Pakuotėje: 25 vnt. Tinka naudoti su 5-PIN DIN jungtimi, laido ilgis 1.5-2m. Adatos elektrodų jungtis paauksuota. Sudėtyje nėra nei latekso, ftalatų. Rašymo plotai: 0,02 mm² (30G elektrodams), 0,03 mm² (28G elektrodams), 0,07 mm² (26G elektrodams). Adatos laikiklis pagamintas iš NA66 arba analogiškos medžiagos.</t>
  </si>
  <si>
    <t>Hipoderminiai adatiniai elektrodai</t>
  </si>
  <si>
    <t>Hipoderminiai adatiniai elektrodai, pagaminti iš nerūdijančio plieno AISI 304 su izoliuota kaniule, išskyrus galiuką. Kaniulės izoliacinė medžiaga iš silikono poliesterio. Naudojamos botulino toksino injekcijai į žmogaus kūno raumenį, tuo pačiu metu registruojant elektromiografijos (EMG) aktyvumą arba stimuliuojant raumenį/nervą. Rankena su jungtimi, tinkama švirkšto įterpimui, bei turi 1 m ilgio laidą, jungiantį su įranga. Speciali formos konstrukcija leidžia jas naudoti su tradiciniu LUER-LOCK tipo švirkštu. Adatos laikiklis pagamintas iš polipropileno. Ne mažiau penkių skirtingų dydžių, tarp kurių būtini dydžiai: 22G, 26G, 27G, 28G, 30G. Ne mažiau šešių skirtingų ilgių, tarp kurių būtini ilgiai: 25mm, 33mm, 37mm, 45mm, 50mm, 75 mm.  Pakuotėje: 12 vnt. Laido ilgis 100 cm., jungties diametras Ø 1,5 mm.  Sudėtyje nėra latekso, ftalatų. Sterilizuotos gama spinduliais.</t>
  </si>
  <si>
    <t>TECHNINĖS SPECIFIKACIJOS PROJEKTAS</t>
  </si>
  <si>
    <t>Vienkartinės medicinos pagalbos priemonės EEG procedūroms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</si>
</sst>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 _€"/>
  </numFmts>
  <fonts count="13" x14ac:knownFonts="1">
    <font>
      <sz val="11"/>
      <color theme="1"/>
      <name val="Calibri"/>
      <family val="2"/>
      <charset val="186"/>
      <scheme val="minor"/>
    </font>
    <font>
      <sz val="11"/>
      <color theme="1"/>
      <name val="Calibri"/>
      <family val="2"/>
      <charset val="186"/>
      <scheme val="minor"/>
    </font>
    <font>
      <sz val="11"/>
      <color rgb="FF006100"/>
      <name val="Calibri"/>
      <family val="2"/>
      <charset val="186"/>
      <scheme val="minor"/>
    </font>
    <font>
      <b/>
      <sz val="11"/>
      <name val="Times New Roman"/>
      <family val="1"/>
      <charset val="186"/>
    </font>
    <font>
      <b/>
      <sz val="11"/>
      <color rgb="FF00B050"/>
      <name val="Times New Roman"/>
      <family val="1"/>
      <charset val="186"/>
    </font>
    <font>
      <sz val="11"/>
      <color theme="1"/>
      <name val="Times New Roman"/>
      <family val="1"/>
      <charset val="186"/>
    </font>
    <font>
      <b/>
      <sz val="12"/>
      <name val="Times New Roman"/>
      <family val="1"/>
      <charset val="186"/>
    </font>
    <font>
      <sz val="12"/>
      <color theme="1"/>
      <name val="Times New Roman"/>
      <family val="1"/>
      <charset val="186"/>
    </font>
    <font>
      <sz val="11"/>
      <name val="Times New Roman"/>
      <family val="1"/>
      <charset val="186"/>
    </font>
    <font>
      <b/>
      <sz val="12"/>
      <color theme="1"/>
      <name val="Times New Roman"/>
      <family val="1"/>
      <charset val="186"/>
    </font>
    <font>
      <b/>
      <sz val="11"/>
      <color theme="1"/>
      <name val="Times New Roman"/>
      <family val="1"/>
      <charset val="186"/>
    </font>
    <font>
      <b/>
      <sz val="10"/>
      <name val="Times New Roman"/>
      <family val="1"/>
      <charset val="186"/>
    </font>
    <font>
      <b/>
      <sz val="10"/>
      <color theme="1"/>
      <name val="Times New Roman"/>
      <family val="1"/>
      <charset val="186"/>
    </font>
  </fonts>
  <fills count="5">
    <fill>
      <patternFill patternType="none"/>
    </fill>
    <fill>
      <patternFill patternType="gray125"/>
    </fill>
    <fill>
      <patternFill patternType="solid">
        <fgColor rgb="FFC6EFCE"/>
      </patternFill>
    </fill>
    <fill>
      <patternFill patternType="solid">
        <fgColor theme="7" tint="0.79998168889431442"/>
        <bgColor indexed="64"/>
      </patternFill>
    </fill>
    <fill>
      <patternFill patternType="solid">
        <fgColor theme="0" tint="-4.9989318521683403E-2"/>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auto="1"/>
      </right>
      <top style="medium">
        <color indexed="64"/>
      </top>
      <bottom style="thin">
        <color auto="1"/>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s>
  <cellStyleXfs count="7">
    <xf numFmtId="0" fontId="0" fillId="0" borderId="0"/>
    <xf numFmtId="0" fontId="2" fillId="2" borderId="0" applyNumberFormat="0" applyBorder="0" applyAlignment="0" applyProtection="0"/>
    <xf numFmtId="0" fontId="1" fillId="0" borderId="0"/>
    <xf numFmtId="0" fontId="1" fillId="0" borderId="0"/>
    <xf numFmtId="0" fontId="1" fillId="0" borderId="0"/>
    <xf numFmtId="164" fontId="1" fillId="0" borderId="0" applyFont="0" applyFill="0" applyBorder="0" applyAlignment="0" applyProtection="0"/>
    <xf numFmtId="0" fontId="1" fillId="0" borderId="0"/>
  </cellStyleXfs>
  <cellXfs count="65">
    <xf numFmtId="0" fontId="0" fillId="0" borderId="0" xfId="0"/>
    <xf numFmtId="2" fontId="3" fillId="0" borderId="0" xfId="2" applyNumberFormat="1" applyFont="1" applyAlignment="1" applyProtection="1">
      <alignment horizontal="left" vertical="top"/>
      <protection locked="0"/>
    </xf>
    <xf numFmtId="0" fontId="4" fillId="0" borderId="0" xfId="2" applyFont="1" applyAlignment="1" applyProtection="1">
      <alignment horizontal="center" vertical="top"/>
      <protection locked="0"/>
    </xf>
    <xf numFmtId="0" fontId="5" fillId="0" borderId="0" xfId="2" applyFont="1" applyAlignment="1" applyProtection="1">
      <alignment horizontal="center" vertical="top"/>
      <protection locked="0"/>
    </xf>
    <xf numFmtId="1" fontId="5" fillId="0" borderId="0" xfId="2" applyNumberFormat="1" applyFont="1" applyAlignment="1" applyProtection="1">
      <alignment horizontal="center" vertical="top"/>
      <protection locked="0"/>
    </xf>
    <xf numFmtId="4" fontId="5" fillId="0" borderId="0" xfId="2" applyNumberFormat="1" applyFont="1" applyAlignment="1" applyProtection="1">
      <alignment horizontal="center" vertical="top"/>
      <protection locked="0"/>
    </xf>
    <xf numFmtId="0" fontId="5" fillId="0" borderId="0" xfId="2" applyFont="1" applyAlignment="1" applyProtection="1">
      <alignment vertical="top"/>
      <protection locked="0"/>
    </xf>
    <xf numFmtId="0" fontId="5" fillId="0" borderId="0" xfId="2" applyFont="1" applyProtection="1">
      <protection locked="0"/>
    </xf>
    <xf numFmtId="0" fontId="7" fillId="0" borderId="0" xfId="2" applyFont="1" applyProtection="1">
      <protection locked="0"/>
    </xf>
    <xf numFmtId="0" fontId="5" fillId="0" borderId="0" xfId="2" applyFont="1"/>
    <xf numFmtId="0" fontId="5" fillId="0" borderId="0" xfId="2" applyFont="1" applyAlignment="1">
      <alignment horizontal="center"/>
    </xf>
    <xf numFmtId="0" fontId="10" fillId="0" borderId="0" xfId="2" applyFont="1"/>
    <xf numFmtId="0" fontId="11" fillId="0" borderId="8" xfId="3" applyFont="1" applyBorder="1" applyAlignment="1">
      <alignment horizontal="center" vertical="center" wrapText="1"/>
    </xf>
    <xf numFmtId="0" fontId="11" fillId="0" borderId="9" xfId="3" applyFont="1" applyBorder="1" applyAlignment="1">
      <alignment horizontal="center" vertical="center" wrapText="1"/>
    </xf>
    <xf numFmtId="2" fontId="11" fillId="0" borderId="9" xfId="3" applyNumberFormat="1" applyFont="1" applyBorder="1" applyAlignment="1">
      <alignment horizontal="center" vertical="center" wrapText="1"/>
    </xf>
    <xf numFmtId="0" fontId="11" fillId="0" borderId="9" xfId="1" applyFont="1" applyFill="1" applyBorder="1" applyAlignment="1" applyProtection="1">
      <alignment horizontal="center" vertical="center" wrapText="1"/>
      <protection locked="0"/>
    </xf>
    <xf numFmtId="0" fontId="11" fillId="0" borderId="9" xfId="2" applyFont="1" applyBorder="1" applyAlignment="1" applyProtection="1">
      <alignment horizontal="center" vertical="center" wrapText="1"/>
      <protection locked="0"/>
    </xf>
    <xf numFmtId="0" fontId="11" fillId="0" borderId="10" xfId="1" applyFont="1" applyFill="1" applyBorder="1" applyAlignment="1" applyProtection="1">
      <alignment horizontal="center" vertical="center" wrapText="1"/>
      <protection locked="0"/>
    </xf>
    <xf numFmtId="0" fontId="11" fillId="3" borderId="11" xfId="1" applyFont="1" applyFill="1" applyBorder="1" applyAlignment="1" applyProtection="1">
      <alignment horizontal="center" vertical="center" wrapText="1"/>
      <protection locked="0"/>
    </xf>
    <xf numFmtId="0" fontId="11" fillId="0" borderId="12" xfId="1" applyFont="1" applyFill="1" applyBorder="1" applyAlignment="1" applyProtection="1">
      <alignment horizontal="center" vertical="center" wrapText="1"/>
      <protection locked="0"/>
    </xf>
    <xf numFmtId="0" fontId="11" fillId="3" borderId="12" xfId="2" applyFont="1" applyFill="1" applyBorder="1" applyAlignment="1" applyProtection="1">
      <alignment horizontal="center" vertical="center" wrapText="1"/>
      <protection locked="0"/>
    </xf>
    <xf numFmtId="0" fontId="11" fillId="0" borderId="12" xfId="2" applyFont="1" applyBorder="1" applyAlignment="1" applyProtection="1">
      <alignment horizontal="center" vertical="center" wrapText="1"/>
      <protection locked="0"/>
    </xf>
    <xf numFmtId="0" fontId="12" fillId="3" borderId="12"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11" fillId="0" borderId="4" xfId="3" applyFont="1" applyBorder="1" applyAlignment="1">
      <alignment horizontal="center" vertical="center" wrapText="1"/>
    </xf>
    <xf numFmtId="0" fontId="5" fillId="0" borderId="14" xfId="2" applyFont="1" applyBorder="1" applyAlignment="1">
      <alignment horizontal="center" vertical="top"/>
    </xf>
    <xf numFmtId="0" fontId="5" fillId="0" borderId="15" xfId="2" applyFont="1" applyBorder="1" applyAlignment="1">
      <alignment horizontal="center" vertical="top"/>
    </xf>
    <xf numFmtId="2" fontId="8" fillId="0" borderId="15" xfId="3" applyNumberFormat="1" applyFont="1" applyBorder="1" applyAlignment="1">
      <alignment horizontal="left" vertical="top" wrapText="1"/>
    </xf>
    <xf numFmtId="2" fontId="8" fillId="0" borderId="15" xfId="3" applyNumberFormat="1" applyFont="1" applyBorder="1" applyAlignment="1">
      <alignment horizontal="left" vertical="top"/>
    </xf>
    <xf numFmtId="2" fontId="8" fillId="0" borderId="15" xfId="3" applyNumberFormat="1" applyFont="1" applyBorder="1" applyAlignment="1">
      <alignment horizontal="center" vertical="center" wrapText="1"/>
    </xf>
    <xf numFmtId="1" fontId="8" fillId="0" borderId="15" xfId="3" applyNumberFormat="1" applyFont="1" applyBorder="1" applyAlignment="1">
      <alignment horizontal="center" vertical="center" wrapText="1"/>
    </xf>
    <xf numFmtId="4" fontId="8" fillId="0" borderId="15" xfId="3" applyNumberFormat="1" applyFont="1" applyBorder="1" applyAlignment="1">
      <alignment horizontal="center" vertical="center" wrapText="1"/>
    </xf>
    <xf numFmtId="165" fontId="8" fillId="0" borderId="15" xfId="3" applyNumberFormat="1" applyFont="1" applyBorder="1" applyAlignment="1">
      <alignment horizontal="center" vertical="center" wrapText="1"/>
    </xf>
    <xf numFmtId="2" fontId="8" fillId="0" borderId="16" xfId="3" applyNumberFormat="1" applyFont="1" applyBorder="1" applyAlignment="1">
      <alignment horizontal="center" vertical="center"/>
    </xf>
    <xf numFmtId="2" fontId="8" fillId="0" borderId="14" xfId="3" applyNumberFormat="1" applyFont="1" applyBorder="1" applyAlignment="1">
      <alignment horizontal="center" vertical="center"/>
    </xf>
    <xf numFmtId="2" fontId="8" fillId="0" borderId="15" xfId="3" applyNumberFormat="1" applyFont="1" applyBorder="1" applyAlignment="1">
      <alignment horizontal="center" vertical="center"/>
    </xf>
    <xf numFmtId="1" fontId="8" fillId="0" borderId="15" xfId="3" applyNumberFormat="1" applyFont="1" applyBorder="1" applyAlignment="1">
      <alignment horizontal="left" vertical="top" wrapText="1"/>
    </xf>
    <xf numFmtId="1" fontId="8" fillId="0" borderId="16" xfId="3" applyNumberFormat="1" applyFont="1" applyBorder="1" applyAlignment="1">
      <alignment horizontal="left" vertical="top" wrapText="1"/>
    </xf>
    <xf numFmtId="2" fontId="8" fillId="0" borderId="4" xfId="3" applyNumberFormat="1" applyFont="1" applyBorder="1" applyAlignment="1">
      <alignment horizontal="center" vertical="top"/>
    </xf>
    <xf numFmtId="0" fontId="5" fillId="0" borderId="0" xfId="2" applyFont="1" applyAlignment="1">
      <alignment vertical="top"/>
    </xf>
    <xf numFmtId="4" fontId="8" fillId="0" borderId="15" xfId="1" applyNumberFormat="1" applyFont="1" applyFill="1" applyBorder="1" applyAlignment="1">
      <alignment horizontal="center" vertical="center"/>
    </xf>
    <xf numFmtId="1" fontId="8" fillId="0" borderId="15" xfId="3" applyNumberFormat="1" applyFont="1" applyBorder="1" applyAlignment="1">
      <alignment horizontal="left" vertical="top"/>
    </xf>
    <xf numFmtId="1" fontId="8" fillId="0" borderId="16" xfId="3" applyNumberFormat="1" applyFont="1" applyBorder="1" applyAlignment="1">
      <alignment horizontal="left" vertical="top"/>
    </xf>
    <xf numFmtId="0" fontId="8" fillId="0" borderId="15" xfId="3" applyFont="1" applyBorder="1" applyAlignment="1">
      <alignment horizontal="left" vertical="top" wrapText="1"/>
    </xf>
    <xf numFmtId="1" fontId="8" fillId="0" borderId="15" xfId="3" applyNumberFormat="1" applyFont="1" applyBorder="1" applyAlignment="1">
      <alignment horizontal="center" vertical="center"/>
    </xf>
    <xf numFmtId="4" fontId="8" fillId="0" borderId="15" xfId="3" applyNumberFormat="1" applyFont="1" applyBorder="1" applyAlignment="1">
      <alignment horizontal="center" vertical="center"/>
    </xf>
    <xf numFmtId="1" fontId="5" fillId="0" borderId="0" xfId="2" applyNumberFormat="1" applyFont="1" applyAlignment="1">
      <alignment horizontal="center"/>
    </xf>
    <xf numFmtId="0" fontId="10" fillId="0" borderId="12" xfId="2" applyFont="1" applyBorder="1" applyAlignment="1">
      <alignment horizontal="center"/>
    </xf>
    <xf numFmtId="4" fontId="10" fillId="0" borderId="12" xfId="2" applyNumberFormat="1" applyFont="1" applyBorder="1" applyAlignment="1">
      <alignment horizontal="center"/>
    </xf>
    <xf numFmtId="4" fontId="10" fillId="0" borderId="13" xfId="2" applyNumberFormat="1" applyFont="1" applyBorder="1" applyAlignment="1">
      <alignment horizontal="center"/>
    </xf>
    <xf numFmtId="4" fontId="5" fillId="0" borderId="0" xfId="2" applyNumberFormat="1" applyFont="1" applyAlignment="1">
      <alignment horizontal="center"/>
    </xf>
    <xf numFmtId="0" fontId="5" fillId="0" borderId="0" xfId="2" applyFont="1" applyAlignment="1">
      <alignment horizontal="left"/>
    </xf>
    <xf numFmtId="4" fontId="5" fillId="0" borderId="0" xfId="2" applyNumberFormat="1" applyFont="1"/>
    <xf numFmtId="0" fontId="10" fillId="0" borderId="17" xfId="2" applyFont="1" applyBorder="1" applyAlignment="1">
      <alignment horizontal="center"/>
    </xf>
    <xf numFmtId="2" fontId="10" fillId="0" borderId="18" xfId="2" applyNumberFormat="1" applyFont="1" applyBorder="1" applyAlignment="1">
      <alignment horizontal="center"/>
    </xf>
    <xf numFmtId="0" fontId="10" fillId="4" borderId="19" xfId="2" applyFont="1" applyFill="1" applyBorder="1" applyAlignment="1">
      <alignment horizontal="center"/>
    </xf>
    <xf numFmtId="2" fontId="8" fillId="0" borderId="15" xfId="3" applyNumberFormat="1" applyFont="1" applyBorder="1" applyAlignment="1">
      <alignment horizontal="center" vertical="top"/>
    </xf>
    <xf numFmtId="2" fontId="6" fillId="0" borderId="0" xfId="2" applyNumberFormat="1" applyFont="1" applyAlignment="1" applyProtection="1">
      <alignment horizontal="center" vertical="top"/>
      <protection locked="0"/>
    </xf>
    <xf numFmtId="2" fontId="6" fillId="0" borderId="1" xfId="2" applyNumberFormat="1" applyFont="1" applyBorder="1" applyAlignment="1" applyProtection="1">
      <alignment horizontal="center" vertical="top"/>
      <protection locked="0"/>
    </xf>
    <xf numFmtId="2" fontId="8" fillId="0" borderId="2" xfId="2" applyNumberFormat="1" applyFont="1" applyBorder="1" applyAlignment="1" applyProtection="1">
      <alignment horizontal="left" vertical="top" wrapText="1"/>
      <protection locked="0"/>
    </xf>
    <xf numFmtId="2" fontId="8" fillId="0" borderId="3" xfId="2" applyNumberFormat="1" applyFont="1" applyBorder="1" applyAlignment="1" applyProtection="1">
      <alignment horizontal="left" vertical="top" wrapText="1"/>
      <protection locked="0"/>
    </xf>
    <xf numFmtId="2" fontId="8" fillId="0" borderId="4" xfId="2" applyNumberFormat="1" applyFont="1" applyBorder="1" applyAlignment="1" applyProtection="1">
      <alignment horizontal="left" vertical="top" wrapText="1"/>
      <protection locked="0"/>
    </xf>
    <xf numFmtId="0" fontId="9" fillId="0" borderId="5" xfId="2" applyFont="1" applyBorder="1" applyAlignment="1">
      <alignment horizontal="center"/>
    </xf>
    <xf numFmtId="0" fontId="9" fillId="0" borderId="6" xfId="2" applyFont="1" applyBorder="1" applyAlignment="1">
      <alignment horizontal="center"/>
    </xf>
    <xf numFmtId="0" fontId="9" fillId="0" borderId="7" xfId="2" applyFont="1" applyBorder="1" applyAlignment="1">
      <alignment horizontal="center"/>
    </xf>
  </cellXfs>
  <cellStyles count="7">
    <cellStyle name="Comma 2 2" xfId="5" xr:uid="{16BCA1EE-3899-4959-AEEB-AA281E2D28BD}"/>
    <cellStyle name="Good" xfId="1" builtinId="26"/>
    <cellStyle name="Normal" xfId="0" builtinId="0"/>
    <cellStyle name="Normal 14 2 3 2" xfId="4" xr:uid="{01007753-456A-475C-88B0-B2CDE7340D08}"/>
    <cellStyle name="Normal 26 2" xfId="3" xr:uid="{C7414BFD-3E76-4601-B480-79B88C4DA8E5}"/>
    <cellStyle name="Normal 60" xfId="2" xr:uid="{8B6F8913-B420-4AD6-A19F-E18324BD5BB4}"/>
    <cellStyle name="Normal 67" xfId="6" xr:uid="{5A351A7E-8692-4A10-A519-24BD0B7D69F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13859-8260-419B-A692-10306A1BF748}">
  <sheetPr>
    <pageSetUpPr fitToPage="1"/>
  </sheetPr>
  <dimension ref="A1:U15"/>
  <sheetViews>
    <sheetView tabSelected="1" topLeftCell="A10" workbookViewId="0">
      <selection activeCell="A4" sqref="A4:S4"/>
    </sheetView>
  </sheetViews>
  <sheetFormatPr defaultColWidth="9.109375" defaultRowHeight="13.8" x14ac:dyDescent="0.25"/>
  <cols>
    <col min="1" max="1" width="8.33203125" style="9" customWidth="1"/>
    <col min="2" max="2" width="13.88671875" style="9" customWidth="1"/>
    <col min="3" max="3" width="22.109375" style="9" customWidth="1"/>
    <col min="4" max="4" width="13.33203125" style="9" customWidth="1"/>
    <col min="5" max="5" width="52.109375" style="9" customWidth="1"/>
    <col min="6" max="6" width="10.6640625" style="10" customWidth="1"/>
    <col min="7" max="7" width="14" style="9" customWidth="1"/>
    <col min="8" max="8" width="11.33203125" style="10" customWidth="1"/>
    <col min="9" max="9" width="9.6640625" style="9" customWidth="1"/>
    <col min="10" max="10" width="14.44140625" style="10" customWidth="1"/>
    <col min="11" max="12" width="13.88671875" style="10" customWidth="1"/>
    <col min="13" max="13" width="13.44140625" style="10" customWidth="1"/>
    <col min="14" max="14" width="10.33203125" style="10" customWidth="1"/>
    <col min="15" max="15" width="14.88671875" style="10" customWidth="1"/>
    <col min="16" max="16" width="25.88671875" style="10" customWidth="1"/>
    <col min="17" max="17" width="18.44140625" style="10" customWidth="1"/>
    <col min="18" max="18" width="16" style="10" customWidth="1"/>
    <col min="19" max="19" width="21.33203125" style="10" customWidth="1"/>
    <col min="20" max="20" width="24" style="39" customWidth="1"/>
    <col min="21" max="21" width="20" style="9" customWidth="1"/>
    <col min="22" max="22" width="37.33203125" style="9" customWidth="1"/>
    <col min="23" max="16384" width="9.109375" style="9"/>
  </cols>
  <sheetData>
    <row r="1" spans="1:21" s="7" customFormat="1" ht="13.5" customHeight="1" x14ac:dyDescent="0.25">
      <c r="A1" s="1"/>
      <c r="B1" s="1"/>
      <c r="C1" s="2"/>
      <c r="D1" s="2"/>
      <c r="E1" s="3"/>
      <c r="F1" s="3"/>
      <c r="G1" s="4"/>
      <c r="H1" s="5"/>
      <c r="I1" s="5"/>
      <c r="J1" s="6"/>
    </row>
    <row r="2" spans="1:21" s="8" customFormat="1" ht="15.6" x14ac:dyDescent="0.3">
      <c r="A2" s="57" t="s">
        <v>37</v>
      </c>
      <c r="B2" s="57"/>
      <c r="C2" s="57"/>
      <c r="D2" s="57"/>
      <c r="E2" s="57"/>
      <c r="F2" s="57"/>
      <c r="G2" s="57"/>
      <c r="H2" s="57"/>
      <c r="I2" s="57"/>
      <c r="J2" s="57"/>
      <c r="K2" s="57"/>
      <c r="L2" s="57"/>
      <c r="M2" s="57"/>
      <c r="N2" s="57"/>
      <c r="O2" s="57"/>
      <c r="P2" s="57"/>
      <c r="Q2" s="57"/>
      <c r="R2" s="57"/>
      <c r="S2" s="57"/>
    </row>
    <row r="3" spans="1:21" s="8" customFormat="1" ht="15.6" x14ac:dyDescent="0.3">
      <c r="A3" s="58" t="s">
        <v>38</v>
      </c>
      <c r="B3" s="58"/>
      <c r="C3" s="58"/>
      <c r="D3" s="58"/>
      <c r="E3" s="58"/>
      <c r="F3" s="58"/>
      <c r="G3" s="58"/>
      <c r="H3" s="58"/>
      <c r="I3" s="58"/>
      <c r="J3" s="58"/>
      <c r="K3" s="58"/>
      <c r="L3" s="58"/>
      <c r="M3" s="58"/>
      <c r="N3" s="58"/>
      <c r="O3" s="58"/>
      <c r="P3" s="58"/>
      <c r="Q3" s="58"/>
      <c r="R3" s="58"/>
      <c r="S3" s="58"/>
    </row>
    <row r="4" spans="1:21" s="7" customFormat="1" ht="146.25" customHeight="1" x14ac:dyDescent="0.25">
      <c r="A4" s="59" t="s">
        <v>0</v>
      </c>
      <c r="B4" s="60"/>
      <c r="C4" s="60"/>
      <c r="D4" s="60"/>
      <c r="E4" s="60"/>
      <c r="F4" s="60"/>
      <c r="G4" s="60"/>
      <c r="H4" s="60"/>
      <c r="I4" s="60"/>
      <c r="J4" s="60"/>
      <c r="K4" s="60"/>
      <c r="L4" s="60"/>
      <c r="M4" s="60"/>
      <c r="N4" s="60"/>
      <c r="O4" s="60"/>
      <c r="P4" s="60"/>
      <c r="Q4" s="60"/>
      <c r="R4" s="60"/>
      <c r="S4" s="61"/>
    </row>
    <row r="5" spans="1:21" ht="18" customHeight="1" thickBot="1" x14ac:dyDescent="0.3">
      <c r="E5" s="10"/>
      <c r="G5" s="10"/>
      <c r="I5" s="10"/>
      <c r="T5" s="7"/>
    </row>
    <row r="6" spans="1:21" ht="16.2" thickBot="1" x14ac:dyDescent="0.35">
      <c r="A6" s="62" t="s">
        <v>1</v>
      </c>
      <c r="B6" s="63"/>
      <c r="C6" s="63"/>
      <c r="D6" s="63"/>
      <c r="E6" s="63"/>
      <c r="F6" s="63"/>
      <c r="G6" s="63"/>
      <c r="H6" s="63"/>
      <c r="I6" s="63"/>
      <c r="J6" s="63"/>
      <c r="K6" s="63"/>
      <c r="L6" s="62" t="s">
        <v>2</v>
      </c>
      <c r="M6" s="63"/>
      <c r="N6" s="63"/>
      <c r="O6" s="63"/>
      <c r="P6" s="63"/>
      <c r="Q6" s="63"/>
      <c r="R6" s="64"/>
      <c r="S6" s="11"/>
      <c r="T6" s="7"/>
    </row>
    <row r="7" spans="1:21" ht="52.8" x14ac:dyDescent="0.25">
      <c r="A7" s="12" t="s">
        <v>3</v>
      </c>
      <c r="B7" s="13" t="s">
        <v>4</v>
      </c>
      <c r="C7" s="13" t="s">
        <v>5</v>
      </c>
      <c r="D7" s="13" t="s">
        <v>6</v>
      </c>
      <c r="E7" s="13" t="s">
        <v>7</v>
      </c>
      <c r="F7" s="13" t="s">
        <v>8</v>
      </c>
      <c r="G7" s="14" t="s">
        <v>23</v>
      </c>
      <c r="H7" s="15" t="s">
        <v>9</v>
      </c>
      <c r="I7" s="16" t="s">
        <v>10</v>
      </c>
      <c r="J7" s="15" t="s">
        <v>11</v>
      </c>
      <c r="K7" s="17" t="s">
        <v>12</v>
      </c>
      <c r="L7" s="18" t="s">
        <v>13</v>
      </c>
      <c r="M7" s="19" t="s">
        <v>14</v>
      </c>
      <c r="N7" s="20" t="s">
        <v>10</v>
      </c>
      <c r="O7" s="21" t="s">
        <v>15</v>
      </c>
      <c r="P7" s="22" t="s">
        <v>16</v>
      </c>
      <c r="Q7" s="22" t="s">
        <v>17</v>
      </c>
      <c r="R7" s="23" t="s">
        <v>18</v>
      </c>
      <c r="S7" s="24" t="s">
        <v>19</v>
      </c>
      <c r="T7" s="9"/>
    </row>
    <row r="8" spans="1:21" ht="186" customHeight="1" x14ac:dyDescent="0.25">
      <c r="A8" s="25">
        <v>1</v>
      </c>
      <c r="B8" s="26"/>
      <c r="C8" s="27" t="s">
        <v>33</v>
      </c>
      <c r="D8" s="28" t="s">
        <v>21</v>
      </c>
      <c r="E8" s="27" t="s">
        <v>34</v>
      </c>
      <c r="F8" s="29" t="s">
        <v>22</v>
      </c>
      <c r="G8" s="30">
        <v>3500</v>
      </c>
      <c r="H8" s="31">
        <v>6</v>
      </c>
      <c r="I8" s="32">
        <v>5</v>
      </c>
      <c r="J8" s="31">
        <f t="shared" ref="J8:J13" si="0">+H8*G8</f>
        <v>21000</v>
      </c>
      <c r="K8" s="33">
        <f t="shared" ref="K8:K13" si="1">+J8*(1+I8/100)</f>
        <v>22050</v>
      </c>
      <c r="L8" s="34"/>
      <c r="M8" s="35">
        <f>+L8*G8</f>
        <v>0</v>
      </c>
      <c r="N8" s="35"/>
      <c r="O8" s="35">
        <f>+M8*(1+N8/100)</f>
        <v>0</v>
      </c>
      <c r="P8" s="36"/>
      <c r="Q8" s="36"/>
      <c r="R8" s="37"/>
      <c r="S8" s="38"/>
      <c r="U8" s="39"/>
    </row>
    <row r="9" spans="1:21" ht="220.8" x14ac:dyDescent="0.25">
      <c r="A9" s="25">
        <v>2</v>
      </c>
      <c r="B9" s="26"/>
      <c r="C9" s="27" t="s">
        <v>35</v>
      </c>
      <c r="D9" s="28" t="s">
        <v>21</v>
      </c>
      <c r="E9" s="27" t="s">
        <v>36</v>
      </c>
      <c r="F9" s="29" t="s">
        <v>22</v>
      </c>
      <c r="G9" s="30">
        <v>900</v>
      </c>
      <c r="H9" s="40">
        <v>16</v>
      </c>
      <c r="I9" s="32">
        <v>5</v>
      </c>
      <c r="J9" s="31">
        <f t="shared" si="0"/>
        <v>14400</v>
      </c>
      <c r="K9" s="33">
        <f t="shared" si="1"/>
        <v>15120</v>
      </c>
      <c r="L9" s="34"/>
      <c r="M9" s="35">
        <f t="shared" ref="M9:M13" si="2">+L9*G9</f>
        <v>0</v>
      </c>
      <c r="N9" s="35"/>
      <c r="O9" s="35">
        <f t="shared" ref="O9:O13" si="3">+M9*(1+N9/100)</f>
        <v>0</v>
      </c>
      <c r="P9" s="41"/>
      <c r="Q9" s="41"/>
      <c r="R9" s="42"/>
      <c r="S9" s="38"/>
      <c r="U9" s="39"/>
    </row>
    <row r="10" spans="1:21" ht="41.4" x14ac:dyDescent="0.25">
      <c r="A10" s="26">
        <v>3</v>
      </c>
      <c r="B10" s="26"/>
      <c r="C10" s="43" t="s">
        <v>24</v>
      </c>
      <c r="D10" s="28"/>
      <c r="E10" s="43" t="s">
        <v>25</v>
      </c>
      <c r="F10" s="29" t="s">
        <v>26</v>
      </c>
      <c r="G10" s="44">
        <v>25</v>
      </c>
      <c r="H10" s="45">
        <v>80</v>
      </c>
      <c r="I10" s="32">
        <v>5</v>
      </c>
      <c r="J10" s="31">
        <f t="shared" si="0"/>
        <v>2000</v>
      </c>
      <c r="K10" s="35">
        <f t="shared" si="1"/>
        <v>2100</v>
      </c>
      <c r="L10" s="35"/>
      <c r="M10" s="35">
        <f t="shared" si="2"/>
        <v>0</v>
      </c>
      <c r="N10" s="35"/>
      <c r="O10" s="35">
        <f t="shared" si="3"/>
        <v>0</v>
      </c>
      <c r="P10" s="41"/>
      <c r="Q10" s="41"/>
      <c r="R10" s="41"/>
      <c r="S10" s="56"/>
      <c r="U10" s="39"/>
    </row>
    <row r="11" spans="1:21" ht="55.2" x14ac:dyDescent="0.25">
      <c r="A11" s="26">
        <v>4</v>
      </c>
      <c r="B11" s="26"/>
      <c r="C11" s="43" t="s">
        <v>27</v>
      </c>
      <c r="D11" s="28"/>
      <c r="E11" s="43" t="s">
        <v>28</v>
      </c>
      <c r="F11" s="29" t="s">
        <v>26</v>
      </c>
      <c r="G11" s="44">
        <v>250</v>
      </c>
      <c r="H11" s="45">
        <v>71</v>
      </c>
      <c r="I11" s="32">
        <v>5</v>
      </c>
      <c r="J11" s="31">
        <f t="shared" si="0"/>
        <v>17750</v>
      </c>
      <c r="K11" s="35">
        <f t="shared" si="1"/>
        <v>18637.5</v>
      </c>
      <c r="L11" s="35"/>
      <c r="M11" s="35">
        <f t="shared" si="2"/>
        <v>0</v>
      </c>
      <c r="N11" s="35"/>
      <c r="O11" s="35">
        <f t="shared" si="3"/>
        <v>0</v>
      </c>
      <c r="P11" s="41"/>
      <c r="Q11" s="41"/>
      <c r="R11" s="41"/>
      <c r="S11" s="56"/>
      <c r="U11" s="39"/>
    </row>
    <row r="12" spans="1:21" ht="27.6" x14ac:dyDescent="0.25">
      <c r="A12" s="26">
        <v>5</v>
      </c>
      <c r="B12" s="26"/>
      <c r="C12" s="43" t="s">
        <v>29</v>
      </c>
      <c r="D12" s="28"/>
      <c r="E12" s="43" t="s">
        <v>30</v>
      </c>
      <c r="F12" s="29" t="s">
        <v>26</v>
      </c>
      <c r="G12" s="44">
        <v>25</v>
      </c>
      <c r="H12" s="45">
        <v>60</v>
      </c>
      <c r="I12" s="32">
        <v>5</v>
      </c>
      <c r="J12" s="31">
        <f t="shared" si="0"/>
        <v>1500</v>
      </c>
      <c r="K12" s="35">
        <f t="shared" si="1"/>
        <v>1575</v>
      </c>
      <c r="L12" s="35"/>
      <c r="M12" s="35">
        <f t="shared" si="2"/>
        <v>0</v>
      </c>
      <c r="N12" s="35"/>
      <c r="O12" s="35">
        <f t="shared" si="3"/>
        <v>0</v>
      </c>
      <c r="P12" s="41"/>
      <c r="Q12" s="41"/>
      <c r="R12" s="41"/>
      <c r="S12" s="56"/>
      <c r="U12" s="39"/>
    </row>
    <row r="13" spans="1:21" ht="41.4" x14ac:dyDescent="0.25">
      <c r="A13" s="26">
        <v>6</v>
      </c>
      <c r="B13" s="26"/>
      <c r="C13" s="43" t="s">
        <v>31</v>
      </c>
      <c r="D13" s="28"/>
      <c r="E13" s="43" t="s">
        <v>32</v>
      </c>
      <c r="F13" s="29" t="s">
        <v>22</v>
      </c>
      <c r="G13" s="44">
        <v>75000</v>
      </c>
      <c r="H13" s="45">
        <v>0.06</v>
      </c>
      <c r="I13" s="32">
        <v>5</v>
      </c>
      <c r="J13" s="31">
        <f t="shared" si="0"/>
        <v>4500</v>
      </c>
      <c r="K13" s="35">
        <f t="shared" si="1"/>
        <v>4725</v>
      </c>
      <c r="L13" s="35"/>
      <c r="M13" s="35">
        <f t="shared" si="2"/>
        <v>0</v>
      </c>
      <c r="N13" s="35"/>
      <c r="O13" s="35">
        <f t="shared" si="3"/>
        <v>0</v>
      </c>
      <c r="P13" s="41"/>
      <c r="Q13" s="41"/>
      <c r="R13" s="41"/>
      <c r="S13" s="56"/>
      <c r="U13" s="39"/>
    </row>
    <row r="14" spans="1:21" ht="14.4" thickBot="1" x14ac:dyDescent="0.3">
      <c r="G14" s="46"/>
      <c r="I14" s="47" t="s">
        <v>20</v>
      </c>
      <c r="J14" s="48">
        <f>SUM(J8:J13)</f>
        <v>61150</v>
      </c>
      <c r="K14" s="49">
        <f>SUM(K8:K13)</f>
        <v>64207.5</v>
      </c>
      <c r="L14" s="53" t="s">
        <v>20</v>
      </c>
      <c r="M14" s="54">
        <f>SUM(M8:M13)</f>
        <v>0</v>
      </c>
      <c r="N14" s="55"/>
      <c r="O14" s="54">
        <f>SUM(O8:O13)</f>
        <v>0</v>
      </c>
      <c r="P14" s="50"/>
      <c r="Q14" s="50"/>
      <c r="R14" s="50"/>
      <c r="S14" s="51"/>
    </row>
    <row r="15" spans="1:21" x14ac:dyDescent="0.25">
      <c r="E15" s="52"/>
    </row>
  </sheetData>
  <mergeCells count="5">
    <mergeCell ref="A2:S2"/>
    <mergeCell ref="A3:S3"/>
    <mergeCell ref="A4:S4"/>
    <mergeCell ref="A6:K6"/>
    <mergeCell ref="L6:R6"/>
  </mergeCells>
  <pageMargins left="0.7" right="0.7" top="0.75" bottom="0.75" header="0.3" footer="0.3"/>
  <pageSetup paperSize="9" scale="4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VULSK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Zbignevas Martiševskis</dc:creator>
  <cp:lastModifiedBy>Inga Šimonė</cp:lastModifiedBy>
  <cp:lastPrinted>2025-10-07T08:31:08Z</cp:lastPrinted>
  <dcterms:created xsi:type="dcterms:W3CDTF">2025-09-26T05:54:36Z</dcterms:created>
  <dcterms:modified xsi:type="dcterms:W3CDTF">2025-10-07T08:31:14Z</dcterms:modified>
</cp:coreProperties>
</file>