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vmsa-my.sharepoint.com/personal/elzbieta_talockaite_vilnius_lt/Documents/Darbalaukis/81616-1_Vaistinių_preparatų_ir_vaistinių_prekių_papildomas_pirkimas_Dokumentai/4. Skelbimui/"/>
    </mc:Choice>
  </mc:AlternateContent>
  <xr:revisionPtr revIDLastSave="42" documentId="13_ncr:1_{939509EE-418A-4AC9-A058-ACD41106BE63}" xr6:coauthVersionLast="47" xr6:coauthVersionMax="47" xr10:uidLastSave="{425A5F7C-0E1D-4AF8-B96B-EA7F2A47B9A9}"/>
  <bookViews>
    <workbookView xWindow="-120" yWindow="-120" windowWidth="38640" windowHeight="21120" tabRatio="760" xr2:uid="{00000000-000D-0000-FFFF-FFFF00000000}"/>
  </bookViews>
  <sheets>
    <sheet name="Sheet1" sheetId="1" r:id="rId1"/>
  </sheets>
  <definedNames>
    <definedName name="_xlnm.Print_Area" localSheetId="0">Sheet1!$B$10:$L$61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6" i="1" l="1"/>
  <c r="I86" i="1" s="1"/>
  <c r="H85" i="1"/>
  <c r="I85" i="1" s="1"/>
  <c r="H84" i="1"/>
  <c r="I84" i="1" s="1"/>
  <c r="H83" i="1"/>
  <c r="I83" i="1" s="1"/>
  <c r="H82" i="1"/>
  <c r="I82" i="1" s="1"/>
  <c r="H81" i="1"/>
  <c r="I81" i="1" s="1"/>
  <c r="H80" i="1"/>
  <c r="I80" i="1" s="1"/>
  <c r="H79" i="1"/>
  <c r="I79" i="1" s="1"/>
  <c r="H78" i="1"/>
  <c r="I78" i="1" s="1"/>
  <c r="H77" i="1"/>
  <c r="I77" i="1" s="1"/>
  <c r="H76" i="1"/>
  <c r="I76" i="1" s="1"/>
  <c r="H75" i="1"/>
  <c r="I75" i="1" s="1"/>
  <c r="H74" i="1"/>
  <c r="I74" i="1" s="1"/>
  <c r="H73" i="1"/>
  <c r="I73" i="1" s="1"/>
  <c r="H72" i="1"/>
  <c r="I72" i="1" s="1"/>
  <c r="H71" i="1"/>
  <c r="I71" i="1" s="1"/>
  <c r="H70" i="1"/>
  <c r="I70" i="1" s="1"/>
  <c r="H69" i="1"/>
  <c r="I69" i="1" s="1"/>
  <c r="H68" i="1"/>
  <c r="I68" i="1" s="1"/>
  <c r="H67" i="1"/>
  <c r="I67" i="1" s="1"/>
  <c r="H66" i="1"/>
  <c r="I66" i="1" s="1"/>
  <c r="H19" i="1"/>
  <c r="I19" i="1" s="1"/>
  <c r="H65" i="1"/>
  <c r="I65" i="1" s="1"/>
  <c r="H64" i="1"/>
  <c r="I64" i="1" s="1"/>
  <c r="H63" i="1"/>
  <c r="I63" i="1" s="1"/>
  <c r="H62" i="1"/>
  <c r="I62" i="1" s="1"/>
  <c r="H61" i="1"/>
  <c r="I61" i="1" s="1"/>
  <c r="H60" i="1"/>
  <c r="I60" i="1" s="1"/>
  <c r="H12" i="1"/>
  <c r="I12" i="1" s="1"/>
  <c r="H13" i="1"/>
  <c r="I13" i="1" s="1"/>
  <c r="H14" i="1"/>
  <c r="I14" i="1" s="1"/>
  <c r="H15" i="1"/>
  <c r="I15" i="1" s="1"/>
  <c r="H16" i="1"/>
  <c r="I16" i="1" s="1"/>
  <c r="H17" i="1"/>
  <c r="I17" i="1" s="1"/>
  <c r="H18" i="1"/>
  <c r="I18" i="1" s="1"/>
  <c r="H20" i="1"/>
  <c r="I20" i="1" s="1"/>
  <c r="H21" i="1"/>
  <c r="I21" i="1" s="1"/>
  <c r="H22" i="1"/>
  <c r="I22" i="1" s="1"/>
  <c r="H23" i="1"/>
  <c r="I23" i="1" s="1"/>
  <c r="H24" i="1"/>
  <c r="I24" i="1" s="1"/>
  <c r="H25" i="1"/>
  <c r="I25" i="1" s="1"/>
  <c r="H26" i="1"/>
  <c r="I26" i="1" s="1"/>
  <c r="H27" i="1"/>
  <c r="I27" i="1" s="1"/>
  <c r="H28" i="1"/>
  <c r="I28" i="1" s="1"/>
  <c r="H30" i="1"/>
  <c r="I30" i="1" s="1"/>
  <c r="H31" i="1"/>
  <c r="I31" i="1" s="1"/>
  <c r="H32" i="1"/>
  <c r="I32" i="1" s="1"/>
  <c r="H33" i="1"/>
  <c r="I33" i="1" s="1"/>
  <c r="H34" i="1"/>
  <c r="I34" i="1" s="1"/>
  <c r="H35" i="1"/>
  <c r="I35" i="1" s="1"/>
  <c r="H36" i="1"/>
  <c r="I36" i="1" s="1"/>
  <c r="H37" i="1"/>
  <c r="H38" i="1"/>
  <c r="I38" i="1" s="1"/>
  <c r="H39" i="1"/>
  <c r="I39" i="1" s="1"/>
  <c r="H40" i="1"/>
  <c r="I40" i="1" s="1"/>
  <c r="H41" i="1"/>
  <c r="I41" i="1" s="1"/>
  <c r="H42" i="1"/>
  <c r="I42" i="1" s="1"/>
  <c r="H43" i="1"/>
  <c r="I43" i="1" s="1"/>
  <c r="H44" i="1"/>
  <c r="I44" i="1" s="1"/>
  <c r="H45" i="1"/>
  <c r="I45" i="1" s="1"/>
  <c r="H46" i="1"/>
  <c r="I46" i="1" s="1"/>
  <c r="H47" i="1"/>
  <c r="I47" i="1" s="1"/>
  <c r="H48" i="1"/>
  <c r="I48" i="1" s="1"/>
  <c r="H49" i="1"/>
  <c r="I49" i="1" s="1"/>
  <c r="H50" i="1"/>
  <c r="I50" i="1" s="1"/>
  <c r="H51" i="1"/>
  <c r="I51" i="1" s="1"/>
  <c r="H52" i="1"/>
  <c r="I52" i="1" s="1"/>
  <c r="H53" i="1"/>
  <c r="I53" i="1" s="1"/>
  <c r="H54" i="1"/>
  <c r="I54" i="1" s="1"/>
  <c r="H55" i="1"/>
  <c r="I55" i="1" s="1"/>
  <c r="H56" i="1"/>
  <c r="I56" i="1" s="1"/>
  <c r="H57" i="1"/>
  <c r="I57" i="1" s="1"/>
  <c r="H58" i="1"/>
  <c r="I58" i="1" s="1"/>
  <c r="I37" i="1" l="1"/>
  <c r="I59" i="1" s="1"/>
  <c r="H59" i="1"/>
</calcChain>
</file>

<file path=xl/sharedStrings.xml><?xml version="1.0" encoding="utf-8"?>
<sst xmlns="http://schemas.openxmlformats.org/spreadsheetml/2006/main" count="298" uniqueCount="228">
  <si>
    <t>VAISTINIAI PREPARATAI IR VAISTINĖS PREKĖS II TECHNINĖ SPECIFIKACIJA</t>
  </si>
  <si>
    <t>Bendrieji reikalavimai:</t>
  </si>
  <si>
    <t>1.</t>
  </si>
  <si>
    <t>2.</t>
  </si>
  <si>
    <t>Tiekiamų Prekių kokybė turi atitikti galiojančius standartus, technines sąlygas ar kitus norminius aktus.</t>
  </si>
  <si>
    <t>3.</t>
  </si>
  <si>
    <t>Prekės pateikimo momentu Prekių galiojimo terminas turi būti ne trumpesnis nei vieneri kalendoriniai metai (išskyrus gamybinėje vaistinėje gaminamiems vaistams).</t>
  </si>
  <si>
    <t>4.</t>
  </si>
  <si>
    <t>Pirkimo Nr.</t>
  </si>
  <si>
    <t>Bendrinis pavadinimas</t>
  </si>
  <si>
    <t>Stiprumas, dozuotė, forma</t>
  </si>
  <si>
    <t>Mato vnt.</t>
  </si>
  <si>
    <t>Maksimalus kiekis, vnt.</t>
  </si>
  <si>
    <t>Vieneto kaina be PVM (EUR)</t>
  </si>
  <si>
    <t>PVM tarifas (%)*</t>
  </si>
  <si>
    <t>Bendra kaina EUR (be PVM)</t>
  </si>
  <si>
    <t xml:space="preserve"> Bendra kaina EUR (su PVM)</t>
  </si>
  <si>
    <t>Reikalavimai</t>
  </si>
  <si>
    <t>Vaistinio preparato (išskyrus vardinius vaistinius preparatus) registracijos Nr.</t>
  </si>
  <si>
    <r>
      <t xml:space="preserve">Vaistinio preparato registruotojas,med. priemonės gamintojas, </t>
    </r>
    <r>
      <rPr>
        <b/>
        <sz val="12"/>
        <color theme="1"/>
        <rFont val="Times New Roman"/>
        <family val="1"/>
        <charset val="186"/>
      </rPr>
      <t>kilmės šalis</t>
    </r>
  </si>
  <si>
    <t>Prekinis pavadinimas, dozuočių skaičius pakuotėje</t>
  </si>
  <si>
    <r>
      <rPr>
        <b/>
        <sz val="12"/>
        <color rgb="FFFF0000"/>
        <rFont val="Times New Roman"/>
        <family val="1"/>
        <charset val="186"/>
      </rPr>
      <t>Maksimali priimtina pasiūlymo kaina Eur įskaitant visus mokesčius</t>
    </r>
    <r>
      <rPr>
        <b/>
        <sz val="12"/>
        <color indexed="8"/>
        <rFont val="Times New Roman"/>
        <family val="1"/>
        <charset val="186"/>
      </rPr>
      <t xml:space="preserve"> </t>
    </r>
  </si>
  <si>
    <t>2</t>
  </si>
  <si>
    <t>3</t>
  </si>
  <si>
    <t>4</t>
  </si>
  <si>
    <t>5</t>
  </si>
  <si>
    <t>6</t>
  </si>
  <si>
    <t>7</t>
  </si>
  <si>
    <t>Ampicilinas+Sulbaktamas</t>
  </si>
  <si>
    <t>1000mg/500mg,injekcijoms</t>
  </si>
  <si>
    <t>buteliukas arba ampulė</t>
  </si>
  <si>
    <t>Deferoksaminas</t>
  </si>
  <si>
    <t>500mg,injekcijoms</t>
  </si>
  <si>
    <t>Difenhidraminas</t>
  </si>
  <si>
    <t>10mg/ml,ampulė</t>
  </si>
  <si>
    <t>ampulė</t>
  </si>
  <si>
    <t>Digoksinas</t>
  </si>
  <si>
    <t>0,25mg/ml,injekcijoms</t>
  </si>
  <si>
    <t>1mililitras</t>
  </si>
  <si>
    <t>Fenobarbitalis</t>
  </si>
  <si>
    <t>200mg,injekcijoms į veną</t>
  </si>
  <si>
    <t>Fizostigminas</t>
  </si>
  <si>
    <t>2mg,injekcijoms</t>
  </si>
  <si>
    <t>Flumazenilis</t>
  </si>
  <si>
    <t>0,1mg/ml,injekcijoms</t>
  </si>
  <si>
    <t>Imunoglobulinas nuo stabligės žmogaus</t>
  </si>
  <si>
    <t>250TV,injekcijoms</t>
  </si>
  <si>
    <t>užtaisas</t>
  </si>
  <si>
    <t>Pakuotėje ne daugiau vienas flakonas</t>
  </si>
  <si>
    <t>Ketaminas</t>
  </si>
  <si>
    <t>50mg/ml,injekcijoms</t>
  </si>
  <si>
    <t>Kolistinas</t>
  </si>
  <si>
    <t>1000000TV,injekcijoms</t>
  </si>
  <si>
    <t>Metileno mėlis</t>
  </si>
  <si>
    <t>10mg/ml,injekcijoms į veną</t>
  </si>
  <si>
    <t>Sorbitolis +Manitolis</t>
  </si>
  <si>
    <t>20g-27g+ 5,4g-10g/ 1000ml,irigacijoms</t>
  </si>
  <si>
    <t>3000ml pakuotė</t>
  </si>
  <si>
    <t>Tiopentalio natrio druska</t>
  </si>
  <si>
    <t>1000mg,injekcijoms</t>
  </si>
  <si>
    <t>Vandenyje tirpių vitaminų mišinys (Biotinas, Cianokobalaminas, Folio r., Nikotinamidas, Piridoksinas, Riboflavinas, askorbo r., Pantoteno r., Tiaminas)</t>
  </si>
  <si>
    <t>10ml,infuzijoms</t>
  </si>
  <si>
    <t>Aktyvintos anglies granulės geriamajai suspensijai</t>
  </si>
  <si>
    <t>61,5g,fl.,suspensija</t>
  </si>
  <si>
    <t>flakonas</t>
  </si>
  <si>
    <t>Tuberkulinas</t>
  </si>
  <si>
    <t>5TU/0,1ml,injekcijoms,1ml flakonas 
 arba ampulė</t>
  </si>
  <si>
    <t>1ml flakonas arba ampulė</t>
  </si>
  <si>
    <t>Amilnitritas</t>
  </si>
  <si>
    <t>0,3ml</t>
  </si>
  <si>
    <t>ampulė inhaliacijai</t>
  </si>
  <si>
    <t>Ekstemporalios gamybos vaistai</t>
  </si>
  <si>
    <t>18.1</t>
  </si>
  <si>
    <t>Hidrokortizono suspensija+Salicilo rūgštis+Novokainas+Anestezinas+Analginas+Lanolinas+Vazelinas</t>
  </si>
  <si>
    <t>187.5mg+2g+2g+2g+1g+50g+50g,  50g, tepalas</t>
  </si>
  <si>
    <t>18.2</t>
  </si>
  <si>
    <t>375mg+4g+4g+4g+2g+2g+100g+100g, 100g, tepalas</t>
  </si>
  <si>
    <t>18.3</t>
  </si>
  <si>
    <t xml:space="preserve">Fenobarbitalis+Gliukozė
</t>
  </si>
  <si>
    <t>10mg+200mg,miltelis</t>
  </si>
  <si>
    <t>miltelis</t>
  </si>
  <si>
    <t>18.4</t>
  </si>
  <si>
    <t>5mg+200mg,miltelis</t>
  </si>
  <si>
    <t xml:space="preserve">
</t>
  </si>
  <si>
    <t>18.5</t>
  </si>
  <si>
    <t>Talkas</t>
  </si>
  <si>
    <t>500g ,milteliai</t>
  </si>
  <si>
    <t>pak</t>
  </si>
  <si>
    <t>18.6</t>
  </si>
  <si>
    <t>Nistatinas+Predinzolonas+Enterolis+Anestezinas+Taninas+Kseroformas+Vazelino aliejus+Cinko pasta</t>
  </si>
  <si>
    <t>1g+50mg+150mg+2g+2g+1g+40g+40g,flakonas,tepalas</t>
  </si>
  <si>
    <t>18.7</t>
  </si>
  <si>
    <t>Kalio permanganatas</t>
  </si>
  <si>
    <t>5%10 ml, tirpalas</t>
  </si>
  <si>
    <t>18.8</t>
  </si>
  <si>
    <t>5% 50 ml, tirpalas</t>
  </si>
  <si>
    <t>18.9</t>
  </si>
  <si>
    <t>Acto rūgštis</t>
  </si>
  <si>
    <t>5%50 ml, tirpalas</t>
  </si>
  <si>
    <t>18.10</t>
  </si>
  <si>
    <t>Salicilo rūgštis</t>
  </si>
  <si>
    <t>40%100g, tepalas</t>
  </si>
  <si>
    <t>18.11</t>
  </si>
  <si>
    <t>Liugolis</t>
  </si>
  <si>
    <t>5% 50ml, vandeninis tirpalas</t>
  </si>
  <si>
    <t>18.12</t>
  </si>
  <si>
    <t>3% 5ml, vandeninis tirpalas</t>
  </si>
  <si>
    <t>18.13</t>
  </si>
  <si>
    <t>1% 50ml, vandeninis tirpalas</t>
  </si>
  <si>
    <t>18.14</t>
  </si>
  <si>
    <t>3% 50ml, vandeninis tirpalas</t>
  </si>
  <si>
    <t>18.15</t>
  </si>
  <si>
    <t xml:space="preserve">Valerijono tinktūra+Sukatžolės tinktūra+Mėtų tiktūra+Distiliuotas vanduo
</t>
  </si>
  <si>
    <t>15ml+10ml+10lašų+400ml, tinktūra</t>
  </si>
  <si>
    <t>18.16</t>
  </si>
  <si>
    <t>1% 10 ml, sterilus tirpalas</t>
  </si>
  <si>
    <t>18.17</t>
  </si>
  <si>
    <t>Kaptoprilis+Gliukozė</t>
  </si>
  <si>
    <t>1mg+200mg,miltelis</t>
  </si>
  <si>
    <t>18.18</t>
  </si>
  <si>
    <t>Acto rūgštis+Metilvioleto dažai</t>
  </si>
  <si>
    <t>10% +0,04 gramo,20ml,tirpalas</t>
  </si>
  <si>
    <t>18.19</t>
  </si>
  <si>
    <t>Natrio chloridas+Kalio chloridas+Natrio hidrokarbonatas+Gliukozė</t>
  </si>
  <si>
    <t>1,75g+1,5g+2,5g+14,5g,miltelis</t>
  </si>
  <si>
    <t>18.20</t>
  </si>
  <si>
    <t>Gliukozė+veiklioji medžiaga iš tabletės (ligoninės)</t>
  </si>
  <si>
    <t>200mg</t>
  </si>
  <si>
    <t>18.21</t>
  </si>
  <si>
    <t>Hidrokortizono suspensija+Lanolinas+Vazelinas</t>
  </si>
  <si>
    <t>125mg+25g+25g,tepalas</t>
  </si>
  <si>
    <t>18.22</t>
  </si>
  <si>
    <t>Sidabro nitratas</t>
  </si>
  <si>
    <t>1% 5ml, steril. tirp.</t>
  </si>
  <si>
    <t>18.23</t>
  </si>
  <si>
    <t>10% 5ml, steril. tirp.</t>
  </si>
  <si>
    <t>18.24</t>
  </si>
  <si>
    <t>Hidrokortizono1% tepalas+Epadermo tepalas</t>
  </si>
  <si>
    <t>120g+600g,tepalas</t>
  </si>
  <si>
    <t>18.25</t>
  </si>
  <si>
    <t>Vit.B12+Linkocinas+Hidrokortizono susp.+Folinė rūgštis+Tetrakainas+Lanolinas+Vazelinas</t>
  </si>
  <si>
    <t>200mcg+1g+5ml+500mg+500mg+10g+40g,tepalas</t>
  </si>
  <si>
    <t>18.26</t>
  </si>
  <si>
    <t>Fluoresceinas+Destiliuotas vanduo</t>
  </si>
  <si>
    <t>50mg+5ml,sterilus tirpalas</t>
  </si>
  <si>
    <t>18.27</t>
  </si>
  <si>
    <t>Žaliasis muilas+Benzilbenzoatas+Destiliuotas vanduo</t>
  </si>
  <si>
    <t>2g+10g+88ml,tepalas</t>
  </si>
  <si>
    <t>18.28</t>
  </si>
  <si>
    <t>Tepalas nosies tamponavimui:Streptocidas+kalcio chloridas+Cinko oksidas +Glicerinas+ Želatina+ Dest.vanduo</t>
  </si>
  <si>
    <t>1,25g+1,25g+2,5g+12,5g+6,25g+37,5ml</t>
  </si>
  <si>
    <t>18.29</t>
  </si>
  <si>
    <t xml:space="preserve">Kolargolis </t>
  </si>
  <si>
    <t>2% 10ml, steril. tirp.</t>
  </si>
  <si>
    <t xml:space="preserve">18pirkimo dalis iš viso: </t>
  </si>
  <si>
    <t>Chlorheksidinas (Ekstemporalios gamybos vaistas)</t>
  </si>
  <si>
    <t>0.02% 450ml, 450ml,sterilus tirpalas praplovimui</t>
  </si>
  <si>
    <t>Novokainas (Ekstemporalios gamybos vaistas)</t>
  </si>
  <si>
    <t>0,5% 50 ml, steril. tirp. infuzijoms</t>
  </si>
  <si>
    <t xml:space="preserve">Ibuprofenas </t>
  </si>
  <si>
    <t>125mg, žvakutė</t>
  </si>
  <si>
    <t>žvakutė</t>
  </si>
  <si>
    <t>Natrio tiosulfatas</t>
  </si>
  <si>
    <t>25% 100ml infuzijoms</t>
  </si>
  <si>
    <t xml:space="preserve">Pralidoksimo chloridas </t>
  </si>
  <si>
    <t>1000 mg injekcijoms, ampulė</t>
  </si>
  <si>
    <t xml:space="preserve">Nifedipinas </t>
  </si>
  <si>
    <t>20mg, prailginto veikimo tabletė</t>
  </si>
  <si>
    <t>tabletė</t>
  </si>
  <si>
    <t>Pakuotėje ne daugiau 50 tablečių.</t>
  </si>
  <si>
    <t>Lactobacillus acidophilus + Lactobacillus bifidus + Jogurto kultūra + Streptococcus Thermophilus + Lactobacillus bulgarus</t>
  </si>
  <si>
    <t>apie 2mlrd.mikroorganizmų,kapsulė arba tabletė</t>
  </si>
  <si>
    <t>kapsulė arba tabletė</t>
  </si>
  <si>
    <t>Folio rūgštis</t>
  </si>
  <si>
    <t>400mcg, tabletė</t>
  </si>
  <si>
    <t>Angliavandenių mišinys vaikų enteriniam maitinimui:Gliukozė+Maltozė+Polisacharidai+Mineralinės medžiagos(Fantomalt arba analogiškas)</t>
  </si>
  <si>
    <t>gramas</t>
  </si>
  <si>
    <t>Hialurono rūgštis(100% grynumas)+ su kaniule 10cm, skirta endoskopinėms operacijoms</t>
  </si>
  <si>
    <t>5ml, švirkštas</t>
  </si>
  <si>
    <t>švirkštas</t>
  </si>
  <si>
    <t>Buteliukai</t>
  </si>
  <si>
    <t>200-250 ml, naujag.maitinimui</t>
  </si>
  <si>
    <t>vnt.</t>
  </si>
  <si>
    <t>Graduoti ,daugkartinio vartojimo, su žinduku</t>
  </si>
  <si>
    <t>120-150ml , naujag.maitinimui</t>
  </si>
  <si>
    <t>50-100 ml,  naujag.maitinimui</t>
  </si>
  <si>
    <t>Čiulptukai su grandele</t>
  </si>
  <si>
    <t>Kontaktinis tirpalas EKG daugkartiniams elektrodams</t>
  </si>
  <si>
    <t>200-250 ml tirpalas</t>
  </si>
  <si>
    <t>1.Skirtas įvairioms EKG sistemoms.
2.Pritaikytas prisiurbiamiems elektrodams.
3.Tirpalo pH 5,0-7,5.
4. Bespalvis,skaidrus skystis.
5.Nedirginantis odos.
6.Elektrinis konduktyvumas &gt;5,0mS/cm.</t>
  </si>
  <si>
    <t>5000ml tirpalas</t>
  </si>
  <si>
    <t>Adaptuoti pieno mišiniai pradiniam naujagimių maitinimui nuo gimimo</t>
  </si>
  <si>
    <t>milteliai</t>
  </si>
  <si>
    <t>kg</t>
  </si>
  <si>
    <t>Adaptuoti pieno mišiniai kūdikių maitinimui nuo 6mėn.</t>
  </si>
  <si>
    <t>Enterinio (tinkamas zondiniam suaugusių maitinimui) maitinimo mišinys su padidintu baltymų kiekiu</t>
  </si>
  <si>
    <t>mililtras</t>
  </si>
  <si>
    <t>Akių lašai  (OCUflash arba lygiaverčiai)</t>
  </si>
  <si>
    <t>7mg/ml ,10ml, lašai</t>
  </si>
  <si>
    <t>Riebus tepalas skirtas egzemai, psoriazei ir kitoms sausos odos problemoms gydyti</t>
  </si>
  <si>
    <t>Pakuotėje ne mažiau 500 g.</t>
  </si>
  <si>
    <t>Pakuotė</t>
  </si>
  <si>
    <t>Riebus emoliantas. Be dažiklių, kvapiklių, sintetinių priedų ir konservantų. Tinka kūdikiams. 
Sudėtis: Skystas parafinas F.Eur.; emulsinis vaškas BP (sudėtyje yra cetostearil alkoholis ir makrogolio cetostearilo eteris 22); geltonas minkštas parafinas B.P.
,,Epaderm” arba lygiavertis.</t>
  </si>
  <si>
    <t xml:space="preserve">Apsauginis, riebus hipoalerginis kremas su cinku
</t>
  </si>
  <si>
    <t>Pakuotėje ne mažiau 75 ml.</t>
  </si>
  <si>
    <t>Labai sausai ir šiurkščiai odai. Tinka vaikams.  Skatina gijimą, maitina ir saugo odą. Be kvapiklių, be dažiklių, be konservantų.
Sudėtis: Petrolatum, Mineral Oil, Zinc Oxide, Calcium Carbonate, Tocopheryl Acetate, Retinyl Acetate
,,Vitella ZN”arba lygiavertis</t>
  </si>
  <si>
    <t>Odos barjerą stiprinantis, raminantis kremas atopiškai odai</t>
  </si>
  <si>
    <t>pakuotė</t>
  </si>
  <si>
    <t xml:space="preserve">Propolis MDF </t>
  </si>
  <si>
    <t xml:space="preserve">300mg/ml,30ml, skystas ekstraktas </t>
  </si>
  <si>
    <t>buteliukas</t>
  </si>
  <si>
    <t>Skystis nuo optikos rasojimo( Superotik arba analogiškas)</t>
  </si>
  <si>
    <t>30-40ml , flakonas</t>
  </si>
  <si>
    <t xml:space="preserve">Natrio divandenilio fosfatas+dinatrio monovandenilio fosfatas+ natrio hidroksidas+ natrio benzoatas+metilo parahidroksibenzoatas+ išgrynintas vanduo </t>
  </si>
  <si>
    <t>13,91g+3,18g/100ml, tiesiosios žarnos klizma.</t>
  </si>
  <si>
    <t>klizma</t>
  </si>
  <si>
    <t>*Nurodomos priežastys ir paaiškinimas:</t>
  </si>
  <si>
    <r>
      <t>*</t>
    </r>
    <r>
      <rPr>
        <i/>
        <sz val="11"/>
        <color indexed="8"/>
        <rFont val="Aptos"/>
        <family val="2"/>
      </rPr>
      <t>Jeigu pagal galiojančius teisės aktus tiekėjui nereikia mokėti PVM ir jis pasiūlyme nurodo bendrą pasiūlymo kainą be PVM;</t>
    </r>
  </si>
  <si>
    <t xml:space="preserve">*Jeigu pagal galiojančius teisės aktus pirkimo objektui taikomas lengvatinis arba 0 proc. PVM tarifas. </t>
  </si>
  <si>
    <t>*Jeigu taikomi skirtingi PVM tarifai, Tiekėjas gali įterpti papildomas PVM eilutes ir paaiškinti kurioms eilutėms koks PVM tarifas taikomas ir kodėl</t>
  </si>
  <si>
    <r>
      <t>tiek</t>
    </r>
    <r>
      <rPr>
        <i/>
        <sz val="11"/>
        <color rgb="FFA02B93"/>
        <rFont val="Aptos"/>
        <family val="2"/>
      </rPr>
      <t>ė</t>
    </r>
    <r>
      <rPr>
        <i/>
        <sz val="11"/>
        <color rgb="FFA02B93"/>
        <rFont val="Times New Roman"/>
        <family val="1"/>
        <charset val="186"/>
      </rPr>
      <t xml:space="preserve">jo </t>
    </r>
    <r>
      <rPr>
        <i/>
        <sz val="11"/>
        <color rgb="FFA02B93"/>
        <rFont val="Aptos"/>
        <family val="2"/>
      </rPr>
      <t>į</t>
    </r>
    <r>
      <rPr>
        <i/>
        <sz val="11"/>
        <color rgb="FFA02B93"/>
        <rFont val="Times New Roman"/>
        <family val="1"/>
        <charset val="186"/>
      </rPr>
      <t>ra</t>
    </r>
    <r>
      <rPr>
        <i/>
        <sz val="11"/>
        <color rgb="FFA02B93"/>
        <rFont val="Aptos"/>
        <family val="2"/>
      </rPr>
      <t>š</t>
    </r>
    <r>
      <rPr>
        <i/>
        <sz val="11"/>
        <color rgb="FFA02B93"/>
        <rFont val="Times New Roman"/>
        <family val="1"/>
        <charset val="186"/>
      </rPr>
      <t>omi paai</t>
    </r>
    <r>
      <rPr>
        <i/>
        <sz val="11"/>
        <color rgb="FFA02B93"/>
        <rFont val="Aptos"/>
        <family val="2"/>
      </rPr>
      <t>š</t>
    </r>
    <r>
      <rPr>
        <i/>
        <sz val="11"/>
        <color rgb="FFA02B93"/>
        <rFont val="Times New Roman"/>
        <family val="1"/>
        <charset val="186"/>
      </rPr>
      <t>kinimai ir teisinis pagrindas</t>
    </r>
  </si>
  <si>
    <r>
      <t>Lietuvos Respublikos rinkai Vaistiniai preparatai gali būti tiekiami tik tuomet, kai jiems yra suteikta rinkodaros teisė ir jie yra registruoti LR vaistinių preparatų registre, Bendrijos vaistinių preparatų registre arba įrašyti į lygiagrečių importuojamų vaistinių preparatų sąrašą. Neregistruoti Lietuvoje Vaistiniai preparatai bus perkami LR galiojančių teisės aktų nustatyta tvarka (</t>
    </r>
    <r>
      <rPr>
        <sz val="12"/>
        <color rgb="FF000000"/>
        <rFont val="Times New Roman"/>
        <family val="1"/>
        <charset val="186"/>
      </rPr>
      <t>taikoma 1, 2, 3, 4, 5, 6, 7, 8, 9, 10, 11, 13, 14, 15, 16, 17 pirkimo dalims).</t>
    </r>
  </si>
  <si>
    <t>1,5g+4,5g+90g+0,02/100g, milteliai</t>
  </si>
  <si>
    <t>400g-500g, milt.</t>
  </si>
  <si>
    <t>ne mažiau nei 1 kcal/ml, ne mažiau kaip 10g/100ml baltymų, maistinių skaidulų ne daugiau 0,09g/100ml</t>
  </si>
  <si>
    <t xml:space="preserve">Mišinys, skirtas dietiniam kūdikių maitinimui, kurio sudėtyje yra 100 proc. laisvų amino rūgščių, sudėtyje turi būti prebiotikų arba bifidobakterijų bei scFOS ir lcFOS arba žmogaus pieno oligosacharidų, skaidulinių medžiagų ne mažiau 4g (Neocate su probiotikais arba analogiškas) </t>
  </si>
  <si>
    <t>Perkančioji organizacija siūlomų prekių informaciją tikrins viešai prieinamoje VVKT svetainėje. Perkančioji organizacija turi teisę prašyti siūlomų prekių,  kurios nėra įtrauktos į VVKT duombazę,  techninių charakteristikų aprašymų (originalių prekių katalogų, ar jų dalių ar kitų lygiaverčių gamintojo parengtų dokumentų, kuriuose aprašomos siūlomos prekės), įrodančių, kad siūlomos prekės atitinka techninės specifikacijos reikalavimus.</t>
  </si>
  <si>
    <t xml:space="preserve">Odos barjerą stiprinantis, maitinantis kremas emolientas, biologiškai atkuriantis tvarią, sveikai odai būdingą barjerinę funkciją ir taip stabdantis atopinės odos simptomus ir jų pasikartojimą.  Mažina norą kasytis (PEA), veikia antibakteriškai (beta sitosterolis ir cinkas), maitina ir iš karto nuramina sudirgintą odą. Greitai susigeria, nepalieka lipnumo jausmo, netepa drabužių. Tinka kūdikiams, vaikams ir suaugusiems."Bioderma Atoderm Intensive" arba lygiavertis.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</si>
</sst>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L_t_-;\-* #,##0.00\ _L_t_-;_-* \-??\ _L_t_-;_-@_-"/>
    <numFmt numFmtId="165" formatCode="#,##0.00&quot;     &quot;;\-#,##0.00&quot;     &quot;;\-#&quot;     &quot;;@\ "/>
    <numFmt numFmtId="166" formatCode="#,##0.00\ [$Lt-427];[Red]\-#,##0.00\ [$Lt-427]"/>
    <numFmt numFmtId="167" formatCode="0.00\ %"/>
  </numFmts>
  <fonts count="25" x14ac:knownFonts="1">
    <font>
      <sz val="11"/>
      <color indexed="8"/>
      <name val="Arial"/>
      <family val="2"/>
      <charset val="186"/>
    </font>
    <font>
      <sz val="10"/>
      <name val="Arial"/>
      <family val="2"/>
      <charset val="186"/>
    </font>
    <font>
      <sz val="10"/>
      <color indexed="8"/>
      <name val="Arial"/>
      <family val="2"/>
      <charset val="186"/>
    </font>
    <font>
      <b/>
      <i/>
      <sz val="16"/>
      <color indexed="8"/>
      <name val="Arial"/>
      <family val="2"/>
      <charset val="186"/>
    </font>
    <font>
      <b/>
      <i/>
      <u/>
      <sz val="11"/>
      <color indexed="8"/>
      <name val="Arial"/>
      <family val="2"/>
      <charset val="186"/>
    </font>
    <font>
      <sz val="12"/>
      <color indexed="8"/>
      <name val="Times New Roman"/>
      <family val="1"/>
      <charset val="186"/>
    </font>
    <font>
      <b/>
      <sz val="12"/>
      <color indexed="8"/>
      <name val="Times New Roman"/>
      <family val="1"/>
      <charset val="186"/>
    </font>
    <font>
      <b/>
      <u/>
      <sz val="12"/>
      <color indexed="8"/>
      <name val="Times New Roman"/>
      <family val="1"/>
      <charset val="186"/>
    </font>
    <font>
      <b/>
      <sz val="12"/>
      <name val="Times New Roman"/>
      <family val="1"/>
      <charset val="186"/>
    </font>
    <font>
      <sz val="12"/>
      <name val="Times New Roman"/>
      <family val="1"/>
      <charset val="186"/>
    </font>
    <font>
      <sz val="8"/>
      <name val="Arial"/>
      <family val="2"/>
      <charset val="186"/>
    </font>
    <font>
      <sz val="11"/>
      <color theme="1"/>
      <name val="Calibri"/>
      <family val="2"/>
      <charset val="186"/>
      <scheme val="minor"/>
    </font>
    <font>
      <sz val="12"/>
      <color indexed="8"/>
      <name val="Arial"/>
      <family val="2"/>
      <charset val="186"/>
    </font>
    <font>
      <i/>
      <sz val="12"/>
      <color indexed="8"/>
      <name val="Times New Roman"/>
      <family val="1"/>
      <charset val="186"/>
    </font>
    <font>
      <sz val="12"/>
      <color rgb="FF000000"/>
      <name val="Times New Roman"/>
      <family val="1"/>
      <charset val="186"/>
    </font>
    <font>
      <sz val="11"/>
      <color indexed="8"/>
      <name val="Arial"/>
      <family val="2"/>
      <charset val="186"/>
    </font>
    <font>
      <b/>
      <sz val="12"/>
      <color rgb="FFFF0000"/>
      <name val="Times New Roman"/>
      <family val="1"/>
      <charset val="186"/>
    </font>
    <font>
      <b/>
      <sz val="12"/>
      <color theme="1"/>
      <name val="Times New Roman"/>
      <family val="1"/>
      <charset val="186"/>
    </font>
    <font>
      <sz val="11"/>
      <color indexed="8"/>
      <name val="Aptos"/>
      <family val="2"/>
    </font>
    <font>
      <i/>
      <sz val="11"/>
      <color indexed="8"/>
      <name val="Aptos"/>
      <family val="2"/>
    </font>
    <font>
      <i/>
      <sz val="11"/>
      <color indexed="8"/>
      <name val="Times New Roman"/>
      <family val="1"/>
      <charset val="186"/>
    </font>
    <font>
      <i/>
      <sz val="11"/>
      <color rgb="FFA02B93"/>
      <name val="Times New Roman"/>
      <family val="1"/>
      <charset val="186"/>
    </font>
    <font>
      <i/>
      <sz val="11"/>
      <color rgb="FFA02B93"/>
      <name val="Aptos"/>
      <family val="2"/>
    </font>
    <font>
      <sz val="12"/>
      <color theme="1"/>
      <name val="Times New Roman"/>
      <family val="1"/>
      <charset val="186"/>
    </font>
    <font>
      <sz val="11"/>
      <color theme="1"/>
      <name val="Times New Roman"/>
      <family val="1"/>
      <charset val="186"/>
    </font>
  </fonts>
  <fills count="6">
    <fill>
      <patternFill patternType="none"/>
    </fill>
    <fill>
      <patternFill patternType="gray125"/>
    </fill>
    <fill>
      <patternFill patternType="solid">
        <fgColor indexed="9"/>
        <bgColor indexed="26"/>
      </patternFill>
    </fill>
    <fill>
      <patternFill patternType="solid">
        <fgColor theme="0"/>
        <bgColor indexed="64"/>
      </patternFill>
    </fill>
    <fill>
      <patternFill patternType="solid">
        <fgColor theme="0"/>
        <bgColor indexed="34"/>
      </patternFill>
    </fill>
    <fill>
      <patternFill patternType="solid">
        <fgColor theme="0"/>
        <bgColor indexed="26"/>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15">
    <xf numFmtId="0" fontId="0" fillId="0" borderId="0"/>
    <xf numFmtId="164" fontId="1" fillId="0" borderId="0" applyBorder="0" applyProtection="0"/>
    <xf numFmtId="165" fontId="2" fillId="0" borderId="0"/>
    <xf numFmtId="165" fontId="2" fillId="0" borderId="0"/>
    <xf numFmtId="0" fontId="3" fillId="0" borderId="0">
      <alignment horizontal="center" textRotation="90"/>
    </xf>
    <xf numFmtId="0" fontId="2" fillId="0" borderId="0"/>
    <xf numFmtId="0" fontId="2" fillId="0" borderId="0"/>
    <xf numFmtId="0" fontId="2" fillId="0" borderId="0"/>
    <xf numFmtId="0" fontId="1" fillId="0" borderId="0"/>
    <xf numFmtId="0" fontId="11" fillId="0" borderId="0"/>
    <xf numFmtId="0" fontId="2" fillId="0" borderId="0"/>
    <xf numFmtId="0" fontId="4" fillId="0" borderId="0"/>
    <xf numFmtId="166" fontId="4" fillId="0" borderId="0"/>
    <xf numFmtId="0" fontId="1" fillId="0" borderId="0"/>
    <xf numFmtId="9" fontId="15" fillId="0" borderId="0" applyFont="0" applyFill="0" applyBorder="0" applyAlignment="0" applyProtection="0"/>
  </cellStyleXfs>
  <cellXfs count="122">
    <xf numFmtId="0" fontId="0" fillId="0" borderId="0" xfId="0"/>
    <xf numFmtId="0" fontId="5" fillId="0" borderId="0" xfId="0" applyFont="1" applyAlignment="1">
      <alignment horizontal="center" vertical="center" wrapText="1"/>
    </xf>
    <xf numFmtId="0" fontId="5" fillId="0" borderId="0" xfId="0" applyFont="1" applyAlignment="1">
      <alignment vertical="center" wrapText="1"/>
    </xf>
    <xf numFmtId="0" fontId="5" fillId="0" borderId="0" xfId="0" applyFont="1" applyAlignment="1">
      <alignment horizontal="left" vertical="center" wrapText="1"/>
    </xf>
    <xf numFmtId="0" fontId="6" fillId="0" borderId="0" xfId="0" applyFont="1" applyAlignment="1">
      <alignment horizontal="center" vertical="center" wrapText="1"/>
    </xf>
    <xf numFmtId="165" fontId="5" fillId="0" borderId="0" xfId="3" applyFont="1" applyAlignment="1">
      <alignment horizontal="center" vertical="center" wrapText="1"/>
    </xf>
    <xf numFmtId="0" fontId="5" fillId="0" borderId="0" xfId="6" applyFont="1" applyAlignment="1">
      <alignment horizontal="center" vertical="center" wrapText="1"/>
    </xf>
    <xf numFmtId="2" fontId="6" fillId="0" borderId="0" xfId="0" applyNumberFormat="1" applyFont="1" applyAlignment="1">
      <alignment vertical="center" wrapText="1"/>
    </xf>
    <xf numFmtId="0" fontId="6" fillId="0" borderId="1" xfId="0" applyFont="1" applyBorder="1" applyAlignment="1">
      <alignment horizontal="left" vertical="center" wrapText="1"/>
    </xf>
    <xf numFmtId="0" fontId="5" fillId="0" borderId="1" xfId="6" applyFont="1" applyBorder="1" applyAlignment="1">
      <alignment horizontal="center" vertical="center" wrapText="1"/>
    </xf>
    <xf numFmtId="0" fontId="6" fillId="0" borderId="1" xfId="0" applyFont="1" applyBorder="1" applyAlignment="1">
      <alignment vertical="center" wrapText="1"/>
    </xf>
    <xf numFmtId="0" fontId="5" fillId="3" borderId="1" xfId="0" applyFont="1" applyFill="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7" fillId="0" borderId="0" xfId="0" applyFont="1" applyAlignment="1">
      <alignment horizontal="left" vertical="center" wrapText="1"/>
    </xf>
    <xf numFmtId="0" fontId="6" fillId="0" borderId="1" xfId="6" applyFont="1" applyBorder="1" applyAlignment="1">
      <alignment horizontal="center" vertical="center" wrapText="1"/>
    </xf>
    <xf numFmtId="0" fontId="9" fillId="0" borderId="1" xfId="8" applyFont="1" applyBorder="1" applyAlignment="1">
      <alignment horizontal="center" vertical="center" wrapText="1"/>
    </xf>
    <xf numFmtId="0" fontId="12" fillId="0" borderId="0" xfId="0" applyFont="1" applyAlignment="1">
      <alignment vertical="center" wrapText="1"/>
    </xf>
    <xf numFmtId="0" fontId="5" fillId="0" borderId="1" xfId="3" applyNumberFormat="1"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2" fontId="5" fillId="0" borderId="1" xfId="3" applyNumberFormat="1" applyFont="1" applyBorder="1" applyAlignment="1">
      <alignment horizontal="center" vertical="center" wrapText="1"/>
    </xf>
    <xf numFmtId="0" fontId="5" fillId="0" borderId="1" xfId="6" applyFont="1" applyBorder="1" applyAlignment="1">
      <alignment horizontal="left" vertical="center" wrapText="1"/>
    </xf>
    <xf numFmtId="0" fontId="5" fillId="0" borderId="1" xfId="0" applyFont="1" applyBorder="1" applyAlignment="1">
      <alignment horizontal="center" vertical="center" shrinkToFit="1"/>
    </xf>
    <xf numFmtId="0" fontId="9" fillId="3" borderId="1" xfId="8" applyFont="1" applyFill="1" applyBorder="1" applyAlignment="1">
      <alignment horizontal="center" vertical="center" wrapText="1"/>
    </xf>
    <xf numFmtId="0" fontId="9" fillId="3" borderId="1" xfId="8" applyFont="1" applyFill="1" applyBorder="1" applyAlignment="1">
      <alignment horizontal="left" vertical="center" wrapText="1"/>
    </xf>
    <xf numFmtId="2" fontId="5" fillId="0" borderId="5" xfId="3" applyNumberFormat="1" applyFont="1" applyBorder="1" applyAlignment="1">
      <alignment horizontal="center" vertical="center" wrapText="1"/>
    </xf>
    <xf numFmtId="0" fontId="6" fillId="0" borderId="1" xfId="6" applyFont="1" applyBorder="1" applyAlignment="1">
      <alignment horizontal="left" vertical="center" wrapText="1"/>
    </xf>
    <xf numFmtId="2" fontId="5" fillId="0" borderId="1" xfId="3" applyNumberFormat="1" applyFont="1" applyBorder="1" applyAlignment="1">
      <alignment horizontal="left" vertical="top" wrapText="1"/>
    </xf>
    <xf numFmtId="0" fontId="5" fillId="0" borderId="1" xfId="6" applyFont="1" applyBorder="1" applyAlignment="1">
      <alignment horizontal="left" vertical="top" wrapText="1"/>
    </xf>
    <xf numFmtId="0" fontId="8" fillId="0" borderId="1" xfId="13" applyFont="1" applyBorder="1" applyAlignment="1">
      <alignment horizontal="left" vertical="top" wrapText="1"/>
    </xf>
    <xf numFmtId="167" fontId="9" fillId="3" borderId="1" xfId="8" applyNumberFormat="1" applyFont="1" applyFill="1" applyBorder="1" applyAlignment="1">
      <alignment horizontal="left" vertical="center" wrapText="1"/>
    </xf>
    <xf numFmtId="0" fontId="6" fillId="0" borderId="0" xfId="0" applyFont="1" applyAlignment="1">
      <alignment horizontal="left" vertical="center" wrapText="1"/>
    </xf>
    <xf numFmtId="165" fontId="5" fillId="0" borderId="0" xfId="3" applyFont="1" applyAlignment="1">
      <alignment horizontal="left" vertical="center" wrapText="1"/>
    </xf>
    <xf numFmtId="0" fontId="5" fillId="0" borderId="0" xfId="6" applyFont="1" applyAlignment="1">
      <alignment horizontal="left" vertical="center" wrapText="1"/>
    </xf>
    <xf numFmtId="0" fontId="12" fillId="0" borderId="0" xfId="0" applyFont="1" applyAlignment="1">
      <alignment horizontal="center" vertical="center" wrapText="1"/>
    </xf>
    <xf numFmtId="2" fontId="6" fillId="0" borderId="1" xfId="0" applyNumberFormat="1" applyFont="1" applyBorder="1" applyAlignment="1">
      <alignment vertical="center" wrapText="1"/>
    </xf>
    <xf numFmtId="0" fontId="5" fillId="0" borderId="1" xfId="0" applyFont="1" applyBorder="1" applyAlignment="1">
      <alignment vertical="center" wrapText="1"/>
    </xf>
    <xf numFmtId="0" fontId="7" fillId="0" borderId="0" xfId="0" applyFont="1" applyAlignment="1">
      <alignment horizontal="center" vertical="center" wrapText="1"/>
    </xf>
    <xf numFmtId="0" fontId="6" fillId="0" borderId="0" xfId="0" applyFont="1" applyAlignment="1">
      <alignment vertical="center" wrapText="1"/>
    </xf>
    <xf numFmtId="1" fontId="13" fillId="0" borderId="11" xfId="3" applyNumberFormat="1" applyFont="1" applyBorder="1" applyAlignment="1">
      <alignment horizontal="center" vertical="center" wrapText="1"/>
    </xf>
    <xf numFmtId="2" fontId="6" fillId="0" borderId="6" xfId="0" applyNumberFormat="1" applyFont="1" applyBorder="1" applyAlignment="1">
      <alignment horizontal="center" vertical="center" wrapText="1"/>
    </xf>
    <xf numFmtId="2" fontId="6" fillId="0" borderId="7" xfId="0" applyNumberFormat="1" applyFont="1" applyBorder="1" applyAlignment="1">
      <alignment horizontal="center" vertical="center" wrapText="1"/>
    </xf>
    <xf numFmtId="2" fontId="6" fillId="0" borderId="7" xfId="3" applyNumberFormat="1" applyFont="1" applyBorder="1" applyAlignment="1">
      <alignment horizontal="center" vertical="center" wrapText="1"/>
    </xf>
    <xf numFmtId="0" fontId="6" fillId="0" borderId="8" xfId="0" applyFont="1" applyBorder="1" applyAlignment="1">
      <alignment horizontal="center" vertical="center" wrapText="1"/>
    </xf>
    <xf numFmtId="2" fontId="6" fillId="0" borderId="6" xfId="3" applyNumberFormat="1" applyFont="1" applyBorder="1" applyAlignment="1">
      <alignment horizontal="center" vertical="center" wrapText="1"/>
    </xf>
    <xf numFmtId="9" fontId="5" fillId="0" borderId="1" xfId="14" applyFont="1" applyBorder="1" applyAlignment="1">
      <alignment horizontal="center" vertical="center" wrapText="1"/>
    </xf>
    <xf numFmtId="9" fontId="6" fillId="0" borderId="1" xfId="14" applyFont="1" applyBorder="1" applyAlignment="1">
      <alignment vertical="center" wrapText="1"/>
    </xf>
    <xf numFmtId="49" fontId="8" fillId="0" borderId="0" xfId="8" applyNumberFormat="1" applyFont="1" applyAlignment="1">
      <alignment vertical="center" wrapText="1"/>
    </xf>
    <xf numFmtId="9" fontId="5" fillId="3" borderId="1" xfId="14" applyFont="1" applyFill="1" applyBorder="1" applyAlignment="1">
      <alignment horizontal="center" vertical="center" wrapText="1"/>
    </xf>
    <xf numFmtId="49" fontId="9" fillId="0" borderId="1" xfId="8" applyNumberFormat="1" applyFont="1" applyBorder="1" applyAlignment="1">
      <alignment horizontal="center" vertical="center" wrapText="1"/>
    </xf>
    <xf numFmtId="0" fontId="5" fillId="0" borderId="1" xfId="6" applyFont="1" applyBorder="1" applyAlignment="1">
      <alignment wrapText="1"/>
    </xf>
    <xf numFmtId="2" fontId="6" fillId="3" borderId="1" xfId="3" applyNumberFormat="1" applyFont="1" applyFill="1" applyBorder="1" applyAlignment="1">
      <alignment horizontal="center" vertical="center" wrapText="1"/>
    </xf>
    <xf numFmtId="2" fontId="6" fillId="0" borderId="5" xfId="3" applyNumberFormat="1" applyFont="1" applyBorder="1" applyAlignment="1">
      <alignment horizontal="center" vertical="center" wrapText="1"/>
    </xf>
    <xf numFmtId="2" fontId="6" fillId="0" borderId="1" xfId="3" applyNumberFormat="1" applyFont="1" applyBorder="1" applyAlignment="1">
      <alignment horizontal="center" vertical="center" wrapText="1"/>
    </xf>
    <xf numFmtId="1" fontId="13" fillId="0" borderId="11" xfId="0" applyNumberFormat="1" applyFont="1" applyBorder="1" applyAlignment="1">
      <alignment horizontal="center" vertical="center" wrapText="1"/>
    </xf>
    <xf numFmtId="2" fontId="13" fillId="0" borderId="11" xfId="0" applyNumberFormat="1" applyFont="1" applyBorder="1" applyAlignment="1">
      <alignment horizontal="center" vertical="center" wrapText="1"/>
    </xf>
    <xf numFmtId="2" fontId="13" fillId="0" borderId="11" xfId="3" applyNumberFormat="1" applyFont="1" applyBorder="1" applyAlignment="1">
      <alignment horizontal="center" vertical="center" wrapText="1"/>
    </xf>
    <xf numFmtId="2" fontId="6" fillId="3" borderId="9" xfId="3" applyNumberFormat="1" applyFont="1" applyFill="1" applyBorder="1" applyAlignment="1">
      <alignment horizontal="center" vertical="center" wrapText="1"/>
    </xf>
    <xf numFmtId="2" fontId="6" fillId="0" borderId="8" xfId="3" applyNumberFormat="1" applyFont="1" applyBorder="1" applyAlignment="1">
      <alignment horizontal="center" vertical="center" wrapText="1"/>
    </xf>
    <xf numFmtId="2" fontId="6" fillId="0" borderId="8" xfId="0" applyNumberFormat="1" applyFont="1" applyBorder="1" applyAlignment="1">
      <alignment horizontal="center" vertical="center" wrapText="1"/>
    </xf>
    <xf numFmtId="2" fontId="6" fillId="0" borderId="10" xfId="0" applyNumberFormat="1" applyFont="1" applyBorder="1" applyAlignment="1">
      <alignment horizontal="center" vertical="center" wrapText="1"/>
    </xf>
    <xf numFmtId="1" fontId="13" fillId="0" borderId="12" xfId="0" applyNumberFormat="1" applyFont="1" applyBorder="1" applyAlignment="1">
      <alignment horizontal="center" vertical="center" wrapText="1"/>
    </xf>
    <xf numFmtId="2" fontId="16" fillId="0" borderId="1" xfId="0" applyNumberFormat="1" applyFont="1" applyBorder="1" applyAlignment="1">
      <alignment horizontal="center" vertical="center" wrapText="1"/>
    </xf>
    <xf numFmtId="9" fontId="9" fillId="3" borderId="1" xfId="14" applyFont="1" applyFill="1" applyBorder="1" applyAlignment="1">
      <alignment horizontal="left" vertical="center" wrapText="1"/>
    </xf>
    <xf numFmtId="2" fontId="8" fillId="4" borderId="1" xfId="8" applyNumberFormat="1" applyFont="1" applyFill="1" applyBorder="1" applyAlignment="1">
      <alignment horizontal="center" vertical="center" wrapText="1"/>
    </xf>
    <xf numFmtId="0" fontId="9" fillId="0" borderId="1" xfId="6" applyFont="1" applyBorder="1" applyAlignment="1">
      <alignment horizontal="left" vertical="center" wrapText="1"/>
    </xf>
    <xf numFmtId="0" fontId="9" fillId="0" borderId="1" xfId="6" applyFont="1" applyBorder="1" applyAlignment="1">
      <alignment horizontal="left" vertical="top" wrapText="1"/>
    </xf>
    <xf numFmtId="0" fontId="16" fillId="0" borderId="1" xfId="0" applyFont="1" applyBorder="1" applyAlignment="1">
      <alignment horizontal="center" vertical="center" wrapText="1"/>
    </xf>
    <xf numFmtId="2" fontId="13" fillId="0" borderId="13" xfId="0" applyNumberFormat="1" applyFont="1" applyBorder="1" applyAlignment="1">
      <alignment horizontal="center" vertical="center" wrapText="1"/>
    </xf>
    <xf numFmtId="2" fontId="6" fillId="0" borderId="15" xfId="0" applyNumberFormat="1" applyFont="1" applyBorder="1" applyAlignment="1">
      <alignment vertical="center" wrapText="1"/>
    </xf>
    <xf numFmtId="1" fontId="5" fillId="0" borderId="14" xfId="0" applyNumberFormat="1" applyFont="1" applyBorder="1" applyAlignment="1">
      <alignment horizontal="center" vertical="center" wrapText="1"/>
    </xf>
    <xf numFmtId="0" fontId="6" fillId="0" borderId="4" xfId="0" applyFont="1" applyBorder="1" applyAlignment="1">
      <alignment vertical="center" wrapText="1"/>
    </xf>
    <xf numFmtId="0" fontId="8" fillId="3" borderId="1" xfId="0" applyFont="1" applyFill="1" applyBorder="1" applyAlignment="1">
      <alignment horizontal="left" vertical="center" wrapText="1"/>
    </xf>
    <xf numFmtId="0" fontId="9"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6" fillId="3" borderId="1" xfId="0" applyFont="1" applyFill="1" applyBorder="1" applyAlignment="1">
      <alignment horizontal="left" vertical="center" wrapText="1"/>
    </xf>
    <xf numFmtId="0" fontId="5" fillId="3" borderId="1" xfId="0" applyFont="1" applyFill="1" applyBorder="1" applyAlignment="1">
      <alignment horizontal="left" vertical="center" shrinkToFit="1"/>
    </xf>
    <xf numFmtId="0" fontId="5" fillId="5"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9" fontId="5" fillId="2" borderId="1" xfId="14" applyFont="1" applyFill="1" applyBorder="1" applyAlignment="1">
      <alignment horizontal="center" vertical="center" wrapText="1"/>
    </xf>
    <xf numFmtId="0" fontId="5" fillId="0" borderId="1" xfId="0" applyFont="1" applyBorder="1" applyAlignment="1">
      <alignment horizontal="left" vertical="top" wrapText="1" shrinkToFit="1"/>
    </xf>
    <xf numFmtId="0" fontId="5" fillId="0" borderId="1" xfId="0" applyFont="1" applyBorder="1"/>
    <xf numFmtId="0" fontId="12" fillId="0" borderId="1" xfId="0" applyFont="1" applyBorder="1"/>
    <xf numFmtId="2" fontId="16" fillId="0" borderId="1" xfId="0" applyNumberFormat="1" applyFont="1" applyBorder="1" applyAlignment="1">
      <alignment horizontal="center"/>
    </xf>
    <xf numFmtId="0" fontId="9" fillId="3" borderId="1" xfId="0" applyFont="1" applyFill="1" applyBorder="1" applyAlignment="1">
      <alignment horizontal="center" vertical="center" wrapText="1"/>
    </xf>
    <xf numFmtId="0" fontId="9" fillId="0" borderId="1" xfId="0" applyFont="1" applyBorder="1" applyAlignment="1">
      <alignment wrapText="1"/>
    </xf>
    <xf numFmtId="9" fontId="9" fillId="0" borderId="1" xfId="14" applyFont="1" applyBorder="1" applyAlignment="1">
      <alignment wrapText="1"/>
    </xf>
    <xf numFmtId="2" fontId="8" fillId="3" borderId="1" xfId="8" applyNumberFormat="1" applyFont="1" applyFill="1" applyBorder="1" applyAlignment="1">
      <alignment horizontal="left" vertical="center" wrapText="1"/>
    </xf>
    <xf numFmtId="49" fontId="9" fillId="3" borderId="1" xfId="8" applyNumberFormat="1" applyFont="1" applyFill="1" applyBorder="1" applyAlignment="1">
      <alignment horizontal="center" vertical="center" wrapText="1"/>
    </xf>
    <xf numFmtId="49" fontId="8" fillId="3" borderId="1" xfId="8" applyNumberFormat="1" applyFont="1" applyFill="1" applyBorder="1" applyAlignment="1">
      <alignment horizontal="left" vertical="center" wrapText="1"/>
    </xf>
    <xf numFmtId="2" fontId="9" fillId="0" borderId="1" xfId="1" applyNumberFormat="1" applyFont="1" applyBorder="1" applyAlignment="1" applyProtection="1">
      <alignment horizontal="left" vertical="center" wrapText="1"/>
    </xf>
    <xf numFmtId="9" fontId="9" fillId="0" borderId="1" xfId="14" applyFont="1" applyBorder="1" applyAlignment="1" applyProtection="1">
      <alignment horizontal="left" vertical="center" wrapText="1"/>
    </xf>
    <xf numFmtId="2" fontId="9" fillId="3" borderId="1" xfId="1" applyNumberFormat="1" applyFont="1" applyFill="1" applyBorder="1" applyAlignment="1" applyProtection="1">
      <alignment horizontal="left" vertical="center" wrapText="1"/>
    </xf>
    <xf numFmtId="9" fontId="9" fillId="3" borderId="1" xfId="14" applyFont="1" applyFill="1" applyBorder="1" applyAlignment="1" applyProtection="1">
      <alignment horizontal="left" vertical="center" wrapText="1"/>
    </xf>
    <xf numFmtId="0" fontId="9" fillId="3" borderId="1" xfId="6" applyFont="1" applyFill="1" applyBorder="1" applyAlignment="1">
      <alignment horizontal="left" vertical="center" wrapText="1"/>
    </xf>
    <xf numFmtId="0" fontId="5" fillId="3" borderId="1" xfId="6" applyFont="1" applyFill="1" applyBorder="1" applyAlignment="1">
      <alignment horizontal="left" vertical="center" wrapText="1"/>
    </xf>
    <xf numFmtId="2" fontId="16" fillId="3" borderId="1" xfId="0" applyNumberFormat="1" applyFont="1" applyFill="1" applyBorder="1" applyAlignment="1">
      <alignment horizontal="center" vertical="center" wrapText="1"/>
    </xf>
    <xf numFmtId="0" fontId="9" fillId="3" borderId="1" xfId="3" applyNumberFormat="1" applyFont="1" applyFill="1" applyBorder="1" applyAlignment="1">
      <alignment horizontal="center" vertical="center" wrapText="1"/>
    </xf>
    <xf numFmtId="9" fontId="9" fillId="0" borderId="1" xfId="14" applyFont="1" applyBorder="1" applyAlignment="1">
      <alignment horizontal="left" vertical="center" wrapText="1"/>
    </xf>
    <xf numFmtId="0" fontId="6" fillId="3" borderId="5" xfId="0" applyFont="1" applyFill="1" applyBorder="1" applyAlignment="1">
      <alignment vertical="center" wrapText="1"/>
    </xf>
    <xf numFmtId="0" fontId="6" fillId="3" borderId="1" xfId="0" applyFont="1" applyFill="1" applyBorder="1" applyAlignment="1">
      <alignment vertical="center" wrapText="1"/>
    </xf>
    <xf numFmtId="0" fontId="5" fillId="3" borderId="1" xfId="0" applyFont="1" applyFill="1" applyBorder="1" applyAlignment="1">
      <alignment horizontal="left" vertical="center" wrapText="1" shrinkToFit="1"/>
    </xf>
    <xf numFmtId="0" fontId="5" fillId="3" borderId="1" xfId="0" applyFont="1" applyFill="1" applyBorder="1" applyAlignment="1">
      <alignment vertical="center" wrapText="1"/>
    </xf>
    <xf numFmtId="49" fontId="8" fillId="3" borderId="0" xfId="8" applyNumberFormat="1" applyFont="1" applyFill="1" applyAlignment="1">
      <alignment vertical="center" wrapText="1"/>
    </xf>
    <xf numFmtId="0" fontId="8" fillId="3" borderId="1" xfId="8" applyFont="1" applyFill="1" applyBorder="1" applyAlignment="1">
      <alignment horizontal="left" vertical="center" wrapText="1"/>
    </xf>
    <xf numFmtId="0" fontId="20" fillId="0" borderId="0" xfId="0" applyFont="1" applyAlignment="1">
      <alignment horizontal="left" vertical="center" wrapText="1"/>
    </xf>
    <xf numFmtId="165" fontId="23" fillId="0" borderId="0" xfId="3" applyFont="1" applyAlignment="1">
      <alignment horizontal="center" vertical="center" wrapText="1"/>
    </xf>
    <xf numFmtId="0" fontId="23" fillId="0" borderId="0" xfId="6" applyFont="1" applyAlignment="1">
      <alignment horizontal="center" vertical="center" wrapText="1"/>
    </xf>
    <xf numFmtId="0" fontId="5" fillId="3" borderId="0" xfId="0" applyFont="1" applyFill="1" applyAlignment="1">
      <alignment vertical="center" wrapText="1"/>
    </xf>
    <xf numFmtId="49" fontId="8" fillId="0" borderId="2" xfId="8" applyNumberFormat="1" applyFont="1" applyBorder="1" applyAlignment="1">
      <alignment horizontal="center" vertical="center" wrapText="1"/>
    </xf>
    <xf numFmtId="49" fontId="8" fillId="0" borderId="4" xfId="8" applyNumberFormat="1" applyFont="1" applyBorder="1" applyAlignment="1">
      <alignment horizontal="center" vertical="center" wrapText="1"/>
    </xf>
    <xf numFmtId="0" fontId="24" fillId="3" borderId="0" xfId="0" applyFont="1" applyFill="1" applyAlignment="1">
      <alignment horizontal="left" vertical="center" wrapText="1"/>
    </xf>
    <xf numFmtId="0" fontId="7" fillId="0" borderId="0" xfId="0" applyFont="1" applyAlignment="1">
      <alignment horizontal="center" vertical="center" wrapText="1"/>
    </xf>
    <xf numFmtId="0" fontId="12" fillId="0" borderId="0" xfId="0" applyFont="1" applyAlignment="1">
      <alignment horizontal="center" vertical="center" wrapText="1"/>
    </xf>
    <xf numFmtId="0" fontId="6" fillId="3" borderId="3" xfId="0" applyFont="1" applyFill="1" applyBorder="1" applyAlignment="1">
      <alignment horizontal="left" vertical="center" wrapText="1"/>
    </xf>
    <xf numFmtId="0" fontId="6" fillId="3" borderId="4" xfId="0" applyFont="1" applyFill="1" applyBorder="1" applyAlignment="1">
      <alignment horizontal="left" vertical="center" wrapText="1"/>
    </xf>
    <xf numFmtId="0" fontId="5" fillId="0" borderId="0" xfId="0" applyFont="1" applyAlignment="1">
      <alignment horizontal="left" vertical="top" wrapText="1"/>
    </xf>
    <xf numFmtId="0" fontId="18" fillId="0" borderId="0" xfId="0" applyFont="1" applyAlignment="1">
      <alignment horizontal="left" vertical="center" wrapText="1"/>
    </xf>
    <xf numFmtId="0" fontId="19" fillId="0" borderId="0" xfId="0" applyFont="1" applyAlignment="1">
      <alignment horizontal="left" vertical="center" wrapText="1"/>
    </xf>
    <xf numFmtId="0" fontId="21" fillId="0" borderId="0" xfId="0" applyFont="1" applyAlignment="1">
      <alignment horizontal="left" vertical="center" wrapText="1"/>
    </xf>
    <xf numFmtId="0" fontId="5" fillId="3" borderId="1" xfId="0" applyFont="1" applyFill="1" applyBorder="1" applyAlignment="1">
      <alignment horizontal="left" vertical="top" wrapText="1"/>
    </xf>
  </cellXfs>
  <cellStyles count="15">
    <cellStyle name="Comma 2" xfId="1" xr:uid="{00000000-0005-0000-0000-000000000000}"/>
    <cellStyle name="Comma 3" xfId="2" xr:uid="{00000000-0005-0000-0000-000001000000}"/>
    <cellStyle name="Excel_BuiltIn_Comma 1" xfId="3" xr:uid="{00000000-0005-0000-0000-000002000000}"/>
    <cellStyle name="Heading1 1" xfId="4" xr:uid="{00000000-0005-0000-0000-000003000000}"/>
    <cellStyle name="Įprastas" xfId="0" builtinId="0"/>
    <cellStyle name="Normal 2" xfId="5" xr:uid="{00000000-0005-0000-0000-000005000000}"/>
    <cellStyle name="Normal 3" xfId="6" xr:uid="{00000000-0005-0000-0000-000006000000}"/>
    <cellStyle name="Normal 3 2" xfId="7" xr:uid="{00000000-0005-0000-0000-000007000000}"/>
    <cellStyle name="Normal 4" xfId="8" xr:uid="{00000000-0005-0000-0000-000008000000}"/>
    <cellStyle name="Normal 5" xfId="9" xr:uid="{00000000-0005-0000-0000-000009000000}"/>
    <cellStyle name="Paprastas_Lapas1" xfId="10" xr:uid="{00000000-0005-0000-0000-00000A000000}"/>
    <cellStyle name="Procentai" xfId="14" builtinId="5"/>
    <cellStyle name="Result 1" xfId="11" xr:uid="{00000000-0005-0000-0000-00000B000000}"/>
    <cellStyle name="Result2 1" xfId="12" xr:uid="{00000000-0005-0000-0000-00000C000000}"/>
    <cellStyle name="TableStyleLight1" xfId="13"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64554"/>
  <sheetViews>
    <sheetView tabSelected="1" topLeftCell="A8" zoomScaleNormal="100" zoomScaleSheetLayoutView="70" workbookViewId="0">
      <selection activeCell="E80" sqref="E80"/>
    </sheetView>
  </sheetViews>
  <sheetFormatPr defaultColWidth="8.375" defaultRowHeight="18" customHeight="1" x14ac:dyDescent="0.2"/>
  <cols>
    <col min="1" max="1" width="12.5" style="2" customWidth="1"/>
    <col min="2" max="2" width="28.5" style="2" customWidth="1"/>
    <col min="3" max="3" width="28.75" style="3" customWidth="1"/>
    <col min="4" max="4" width="11.875" style="1" customWidth="1"/>
    <col min="5" max="5" width="13.375" style="4" customWidth="1"/>
    <col min="6" max="6" width="12.375" style="1" customWidth="1"/>
    <col min="7" max="7" width="8.25" style="5" customWidth="1"/>
    <col min="8" max="9" width="13.5" style="5" customWidth="1"/>
    <col min="10" max="10" width="30" style="6" customWidth="1"/>
    <col min="11" max="11" width="16.25" style="6" customWidth="1"/>
    <col min="12" max="12" width="13.5" style="6" customWidth="1"/>
    <col min="13" max="13" width="44.5" style="2" customWidth="1"/>
    <col min="14" max="14" width="11.75" style="2" customWidth="1"/>
    <col min="15" max="16384" width="8.375" style="2"/>
  </cols>
  <sheetData>
    <row r="2" spans="1:14" ht="18" customHeight="1" x14ac:dyDescent="0.2">
      <c r="C2" s="113" t="s">
        <v>0</v>
      </c>
      <c r="D2" s="114"/>
      <c r="E2" s="114"/>
      <c r="F2" s="114"/>
      <c r="G2" s="114"/>
      <c r="H2" s="114"/>
      <c r="I2" s="107"/>
      <c r="J2" s="108"/>
    </row>
    <row r="3" spans="1:14" ht="18" customHeight="1" x14ac:dyDescent="0.2">
      <c r="C3" s="38"/>
      <c r="D3" s="35"/>
      <c r="E3" s="35"/>
      <c r="F3" s="35"/>
      <c r="G3" s="35"/>
      <c r="H3" s="35"/>
    </row>
    <row r="4" spans="1:14" ht="18" customHeight="1" x14ac:dyDescent="0.2">
      <c r="B4" s="39" t="s">
        <v>1</v>
      </c>
      <c r="C4" s="38"/>
      <c r="D4" s="35"/>
      <c r="E4" s="35"/>
      <c r="F4" s="35"/>
      <c r="G4" s="35"/>
      <c r="H4" s="35"/>
    </row>
    <row r="5" spans="1:14" ht="39.75" customHeight="1" x14ac:dyDescent="0.2">
      <c r="A5" s="1" t="s">
        <v>2</v>
      </c>
      <c r="B5" s="117" t="s">
        <v>221</v>
      </c>
      <c r="C5" s="117"/>
      <c r="D5" s="117"/>
      <c r="E5" s="117"/>
      <c r="F5" s="117"/>
      <c r="G5" s="117"/>
      <c r="H5" s="117"/>
      <c r="I5" s="117"/>
      <c r="J5" s="117"/>
      <c r="K5" s="117"/>
      <c r="L5" s="117"/>
    </row>
    <row r="6" spans="1:14" ht="22.5" customHeight="1" x14ac:dyDescent="0.2">
      <c r="A6" s="1" t="s">
        <v>3</v>
      </c>
      <c r="B6" s="117" t="s">
        <v>4</v>
      </c>
      <c r="C6" s="117"/>
      <c r="D6" s="117"/>
      <c r="E6" s="117"/>
      <c r="F6" s="117"/>
      <c r="G6" s="117"/>
      <c r="H6" s="117"/>
      <c r="I6" s="117"/>
      <c r="J6" s="117"/>
      <c r="K6" s="117"/>
      <c r="L6" s="117"/>
    </row>
    <row r="7" spans="1:14" ht="24.75" customHeight="1" x14ac:dyDescent="0.2">
      <c r="A7" s="1" t="s">
        <v>5</v>
      </c>
      <c r="B7" s="117" t="s">
        <v>6</v>
      </c>
      <c r="C7" s="117"/>
      <c r="D7" s="117"/>
      <c r="E7" s="117"/>
      <c r="F7" s="117"/>
      <c r="G7" s="117"/>
      <c r="H7" s="117"/>
      <c r="I7" s="117"/>
      <c r="J7" s="117"/>
      <c r="K7" s="117"/>
      <c r="L7" s="117"/>
    </row>
    <row r="8" spans="1:14" ht="30.75" customHeight="1" x14ac:dyDescent="0.2">
      <c r="A8" s="1" t="s">
        <v>7</v>
      </c>
      <c r="B8" s="112" t="s">
        <v>226</v>
      </c>
      <c r="C8" s="112"/>
      <c r="D8" s="112"/>
      <c r="E8" s="112"/>
      <c r="F8" s="112"/>
      <c r="G8" s="112"/>
      <c r="H8" s="112"/>
      <c r="I8" s="112"/>
      <c r="J8" s="112"/>
      <c r="K8" s="112"/>
      <c r="L8" s="112"/>
      <c r="M8" s="109"/>
    </row>
    <row r="9" spans="1:14" ht="16.5" customHeight="1" thickBot="1" x14ac:dyDescent="0.25">
      <c r="C9" s="14"/>
      <c r="D9" s="35"/>
      <c r="E9" s="17"/>
      <c r="F9" s="17"/>
      <c r="G9" s="17"/>
      <c r="H9" s="17"/>
    </row>
    <row r="10" spans="1:14" s="7" customFormat="1" ht="132" customHeight="1" thickBot="1" x14ac:dyDescent="0.25">
      <c r="A10" s="70" t="s">
        <v>8</v>
      </c>
      <c r="B10" s="41" t="s">
        <v>9</v>
      </c>
      <c r="C10" s="42" t="s">
        <v>10</v>
      </c>
      <c r="D10" s="42" t="s">
        <v>11</v>
      </c>
      <c r="E10" s="42" t="s">
        <v>12</v>
      </c>
      <c r="F10" s="43" t="s">
        <v>13</v>
      </c>
      <c r="G10" s="43" t="s">
        <v>14</v>
      </c>
      <c r="H10" s="44" t="s">
        <v>15</v>
      </c>
      <c r="I10" s="44" t="s">
        <v>16</v>
      </c>
      <c r="J10" s="45" t="s">
        <v>17</v>
      </c>
      <c r="K10" s="58" t="s">
        <v>18</v>
      </c>
      <c r="L10" s="59" t="s">
        <v>19</v>
      </c>
      <c r="M10" s="60" t="s">
        <v>20</v>
      </c>
      <c r="N10" s="61" t="s">
        <v>21</v>
      </c>
    </row>
    <row r="11" spans="1:14" s="7" customFormat="1" ht="15.75" customHeight="1" thickBot="1" x14ac:dyDescent="0.25">
      <c r="A11" s="71">
        <v>1</v>
      </c>
      <c r="B11" s="69" t="s">
        <v>22</v>
      </c>
      <c r="C11" s="56" t="s">
        <v>23</v>
      </c>
      <c r="D11" s="56" t="s">
        <v>24</v>
      </c>
      <c r="E11" s="56" t="s">
        <v>25</v>
      </c>
      <c r="F11" s="57" t="s">
        <v>26</v>
      </c>
      <c r="G11" s="57" t="s">
        <v>27</v>
      </c>
      <c r="H11" s="40">
        <v>8</v>
      </c>
      <c r="I11" s="40">
        <v>9</v>
      </c>
      <c r="J11" s="40">
        <v>10</v>
      </c>
      <c r="K11" s="40">
        <v>11</v>
      </c>
      <c r="L11" s="40">
        <v>12</v>
      </c>
      <c r="M11" s="55">
        <v>13</v>
      </c>
      <c r="N11" s="62">
        <v>14</v>
      </c>
    </row>
    <row r="12" spans="1:14" s="7" customFormat="1" ht="31.5" x14ac:dyDescent="0.2">
      <c r="A12" s="100">
        <v>1</v>
      </c>
      <c r="B12" s="73" t="s">
        <v>28</v>
      </c>
      <c r="C12" s="74" t="s">
        <v>29</v>
      </c>
      <c r="D12" s="19" t="s">
        <v>30</v>
      </c>
      <c r="E12" s="12">
        <v>1000</v>
      </c>
      <c r="F12" s="18"/>
      <c r="G12" s="46"/>
      <c r="H12" s="53">
        <f t="shared" ref="H12:H28" si="0">E12*F12</f>
        <v>0</v>
      </c>
      <c r="I12" s="53">
        <f t="shared" ref="I12:I55" si="1">H12+H12*G12</f>
        <v>0</v>
      </c>
      <c r="J12" s="28"/>
      <c r="K12" s="21"/>
      <c r="L12" s="21"/>
      <c r="M12" s="36"/>
      <c r="N12" s="63">
        <v>3150</v>
      </c>
    </row>
    <row r="13" spans="1:14" s="7" customFormat="1" ht="31.5" x14ac:dyDescent="0.2">
      <c r="A13" s="101">
        <v>2</v>
      </c>
      <c r="B13" s="73" t="s">
        <v>31</v>
      </c>
      <c r="C13" s="74" t="s">
        <v>32</v>
      </c>
      <c r="D13" s="19" t="s">
        <v>30</v>
      </c>
      <c r="E13" s="12">
        <v>60</v>
      </c>
      <c r="F13" s="18"/>
      <c r="G13" s="46"/>
      <c r="H13" s="53">
        <f t="shared" si="0"/>
        <v>0</v>
      </c>
      <c r="I13" s="53">
        <f t="shared" si="1"/>
        <v>0</v>
      </c>
      <c r="J13" s="28"/>
      <c r="K13" s="21"/>
      <c r="L13" s="21"/>
      <c r="M13" s="36"/>
      <c r="N13" s="63">
        <v>1071</v>
      </c>
    </row>
    <row r="14" spans="1:14" s="7" customFormat="1" ht="15.75" x14ac:dyDescent="0.2">
      <c r="A14" s="101">
        <v>3</v>
      </c>
      <c r="B14" s="73" t="s">
        <v>33</v>
      </c>
      <c r="C14" s="74" t="s">
        <v>34</v>
      </c>
      <c r="D14" s="12" t="s">
        <v>35</v>
      </c>
      <c r="E14" s="12">
        <v>110.00000000000001</v>
      </c>
      <c r="F14" s="18"/>
      <c r="G14" s="46"/>
      <c r="H14" s="53">
        <f t="shared" si="0"/>
        <v>0</v>
      </c>
      <c r="I14" s="53">
        <f t="shared" si="1"/>
        <v>0</v>
      </c>
      <c r="J14" s="28"/>
      <c r="K14" s="21"/>
      <c r="L14" s="21"/>
      <c r="M14" s="36"/>
      <c r="N14" s="63">
        <v>1674.75</v>
      </c>
    </row>
    <row r="15" spans="1:14" s="7" customFormat="1" ht="15.75" x14ac:dyDescent="0.2">
      <c r="A15" s="101">
        <v>4</v>
      </c>
      <c r="B15" s="73" t="s">
        <v>36</v>
      </c>
      <c r="C15" s="74" t="s">
        <v>37</v>
      </c>
      <c r="D15" s="12" t="s">
        <v>38</v>
      </c>
      <c r="E15" s="12">
        <v>800</v>
      </c>
      <c r="F15" s="18"/>
      <c r="G15" s="46"/>
      <c r="H15" s="53">
        <f t="shared" si="0"/>
        <v>0</v>
      </c>
      <c r="I15" s="53">
        <f t="shared" si="1"/>
        <v>0</v>
      </c>
      <c r="J15" s="28"/>
      <c r="K15" s="21"/>
      <c r="L15" s="21"/>
      <c r="M15" s="36"/>
      <c r="N15" s="63">
        <v>252</v>
      </c>
    </row>
    <row r="16" spans="1:14" s="7" customFormat="1" ht="31.5" x14ac:dyDescent="0.2">
      <c r="A16" s="101">
        <v>5</v>
      </c>
      <c r="B16" s="73" t="s">
        <v>39</v>
      </c>
      <c r="C16" s="74" t="s">
        <v>40</v>
      </c>
      <c r="D16" s="19" t="s">
        <v>30</v>
      </c>
      <c r="E16" s="12">
        <v>65</v>
      </c>
      <c r="F16" s="18"/>
      <c r="G16" s="46"/>
      <c r="H16" s="53">
        <f t="shared" si="0"/>
        <v>0</v>
      </c>
      <c r="I16" s="53">
        <f t="shared" si="1"/>
        <v>0</v>
      </c>
      <c r="J16" s="28"/>
      <c r="K16" s="21"/>
      <c r="L16" s="21"/>
      <c r="M16" s="36"/>
      <c r="N16" s="63">
        <v>423.15</v>
      </c>
    </row>
    <row r="17" spans="1:14" s="7" customFormat="1" ht="15.75" x14ac:dyDescent="0.2">
      <c r="A17" s="101">
        <v>6</v>
      </c>
      <c r="B17" s="73" t="s">
        <v>41</v>
      </c>
      <c r="C17" s="74" t="s">
        <v>42</v>
      </c>
      <c r="D17" s="12" t="s">
        <v>35</v>
      </c>
      <c r="E17" s="12">
        <v>25</v>
      </c>
      <c r="F17" s="18"/>
      <c r="G17" s="46"/>
      <c r="H17" s="53">
        <f t="shared" si="0"/>
        <v>0</v>
      </c>
      <c r="I17" s="53">
        <f t="shared" si="1"/>
        <v>0</v>
      </c>
      <c r="J17" s="28"/>
      <c r="K17" s="21"/>
      <c r="L17" s="21"/>
      <c r="M17" s="36"/>
      <c r="N17" s="63">
        <v>2415</v>
      </c>
    </row>
    <row r="18" spans="1:14" s="7" customFormat="1" ht="15.75" x14ac:dyDescent="0.2">
      <c r="A18" s="101">
        <v>7</v>
      </c>
      <c r="B18" s="73" t="s">
        <v>43</v>
      </c>
      <c r="C18" s="74" t="s">
        <v>44</v>
      </c>
      <c r="D18" s="12" t="s">
        <v>38</v>
      </c>
      <c r="E18" s="12">
        <v>100</v>
      </c>
      <c r="F18" s="18"/>
      <c r="G18" s="46"/>
      <c r="H18" s="53">
        <f t="shared" si="0"/>
        <v>0</v>
      </c>
      <c r="I18" s="53">
        <f t="shared" si="1"/>
        <v>0</v>
      </c>
      <c r="J18" s="28"/>
      <c r="K18" s="21"/>
      <c r="L18" s="21"/>
      <c r="M18" s="36"/>
      <c r="N18" s="63">
        <v>1470</v>
      </c>
    </row>
    <row r="19" spans="1:14" s="7" customFormat="1" ht="31.5" x14ac:dyDescent="0.2">
      <c r="A19" s="101">
        <v>8</v>
      </c>
      <c r="B19" s="73" t="s">
        <v>45</v>
      </c>
      <c r="C19" s="74" t="s">
        <v>46</v>
      </c>
      <c r="D19" s="12" t="s">
        <v>47</v>
      </c>
      <c r="E19" s="12">
        <v>2</v>
      </c>
      <c r="F19" s="18"/>
      <c r="G19" s="46"/>
      <c r="H19" s="53">
        <f t="shared" si="0"/>
        <v>0</v>
      </c>
      <c r="I19" s="53">
        <f t="shared" si="1"/>
        <v>0</v>
      </c>
      <c r="J19" s="28" t="s">
        <v>48</v>
      </c>
      <c r="K19" s="21"/>
      <c r="L19" s="21"/>
      <c r="M19" s="36"/>
      <c r="N19" s="63">
        <v>1470</v>
      </c>
    </row>
    <row r="20" spans="1:14" s="7" customFormat="1" ht="15.75" x14ac:dyDescent="0.2">
      <c r="A20" s="101">
        <v>9</v>
      </c>
      <c r="B20" s="73" t="s">
        <v>49</v>
      </c>
      <c r="C20" s="74" t="s">
        <v>50</v>
      </c>
      <c r="D20" s="12" t="s">
        <v>38</v>
      </c>
      <c r="E20" s="12">
        <v>2200</v>
      </c>
      <c r="F20" s="18"/>
      <c r="G20" s="46"/>
      <c r="H20" s="53">
        <f t="shared" si="0"/>
        <v>0</v>
      </c>
      <c r="I20" s="53">
        <f t="shared" si="1"/>
        <v>0</v>
      </c>
      <c r="J20" s="28"/>
      <c r="K20" s="21"/>
      <c r="L20" s="21"/>
      <c r="M20" s="36"/>
      <c r="N20" s="63">
        <v>7854</v>
      </c>
    </row>
    <row r="21" spans="1:14" s="7" customFormat="1" ht="31.5" x14ac:dyDescent="0.2">
      <c r="A21" s="101">
        <v>10</v>
      </c>
      <c r="B21" s="73" t="s">
        <v>51</v>
      </c>
      <c r="C21" s="74" t="s">
        <v>52</v>
      </c>
      <c r="D21" s="19" t="s">
        <v>30</v>
      </c>
      <c r="E21" s="12">
        <v>5500</v>
      </c>
      <c r="F21" s="18"/>
      <c r="G21" s="46"/>
      <c r="H21" s="53">
        <f t="shared" si="0"/>
        <v>0</v>
      </c>
      <c r="I21" s="53">
        <f t="shared" si="1"/>
        <v>0</v>
      </c>
      <c r="J21" s="28"/>
      <c r="K21" s="21"/>
      <c r="L21" s="21"/>
      <c r="M21" s="36"/>
      <c r="N21" s="63">
        <v>14437.5</v>
      </c>
    </row>
    <row r="22" spans="1:14" s="7" customFormat="1" ht="15.75" x14ac:dyDescent="0.2">
      <c r="A22" s="101">
        <v>11</v>
      </c>
      <c r="B22" s="73" t="s">
        <v>53</v>
      </c>
      <c r="C22" s="74" t="s">
        <v>54</v>
      </c>
      <c r="D22" s="12" t="s">
        <v>38</v>
      </c>
      <c r="E22" s="12">
        <v>300</v>
      </c>
      <c r="F22" s="18"/>
      <c r="G22" s="46"/>
      <c r="H22" s="53">
        <f t="shared" si="0"/>
        <v>0</v>
      </c>
      <c r="I22" s="53">
        <f t="shared" si="1"/>
        <v>0</v>
      </c>
      <c r="J22" s="28"/>
      <c r="K22" s="21"/>
      <c r="L22" s="21"/>
      <c r="M22" s="36"/>
      <c r="N22" s="63">
        <v>693</v>
      </c>
    </row>
    <row r="23" spans="1:14" s="7" customFormat="1" ht="31.5" x14ac:dyDescent="0.2">
      <c r="A23" s="101">
        <v>12</v>
      </c>
      <c r="B23" s="73" t="s">
        <v>55</v>
      </c>
      <c r="C23" s="74" t="s">
        <v>56</v>
      </c>
      <c r="D23" s="19" t="s">
        <v>57</v>
      </c>
      <c r="E23" s="12">
        <v>3300</v>
      </c>
      <c r="F23" s="18"/>
      <c r="G23" s="46"/>
      <c r="H23" s="53">
        <f t="shared" si="0"/>
        <v>0</v>
      </c>
      <c r="I23" s="53">
        <f t="shared" si="1"/>
        <v>0</v>
      </c>
      <c r="J23" s="28"/>
      <c r="K23" s="21"/>
      <c r="L23" s="21"/>
      <c r="M23" s="36"/>
      <c r="N23" s="63">
        <v>24948</v>
      </c>
    </row>
    <row r="24" spans="1:14" s="7" customFormat="1" ht="31.5" x14ac:dyDescent="0.2">
      <c r="A24" s="101">
        <v>13</v>
      </c>
      <c r="B24" s="73" t="s">
        <v>58</v>
      </c>
      <c r="C24" s="74" t="s">
        <v>59</v>
      </c>
      <c r="D24" s="19" t="s">
        <v>30</v>
      </c>
      <c r="E24" s="12">
        <v>100</v>
      </c>
      <c r="F24" s="18"/>
      <c r="G24" s="46"/>
      <c r="H24" s="53">
        <f t="shared" si="0"/>
        <v>0</v>
      </c>
      <c r="I24" s="53">
        <f t="shared" si="1"/>
        <v>0</v>
      </c>
      <c r="J24" s="28"/>
      <c r="K24" s="21"/>
      <c r="L24" s="21"/>
      <c r="M24" s="36"/>
      <c r="N24" s="63">
        <v>388.5</v>
      </c>
    </row>
    <row r="25" spans="1:14" s="7" customFormat="1" ht="94.5" x14ac:dyDescent="0.2">
      <c r="A25" s="101">
        <v>14</v>
      </c>
      <c r="B25" s="73" t="s">
        <v>60</v>
      </c>
      <c r="C25" s="74" t="s">
        <v>61</v>
      </c>
      <c r="D25" s="19" t="s">
        <v>30</v>
      </c>
      <c r="E25" s="12">
        <v>40</v>
      </c>
      <c r="F25" s="18"/>
      <c r="G25" s="46"/>
      <c r="H25" s="53">
        <f t="shared" si="0"/>
        <v>0</v>
      </c>
      <c r="I25" s="53">
        <f t="shared" si="1"/>
        <v>0</v>
      </c>
      <c r="J25" s="28"/>
      <c r="K25" s="21"/>
      <c r="L25" s="21"/>
      <c r="M25" s="36"/>
      <c r="N25" s="63">
        <v>304</v>
      </c>
    </row>
    <row r="26" spans="1:14" ht="31.5" x14ac:dyDescent="0.2">
      <c r="A26" s="101">
        <v>15</v>
      </c>
      <c r="B26" s="76" t="s">
        <v>62</v>
      </c>
      <c r="C26" s="77" t="s">
        <v>63</v>
      </c>
      <c r="D26" s="23" t="s">
        <v>64</v>
      </c>
      <c r="E26" s="12">
        <v>110</v>
      </c>
      <c r="F26" s="12"/>
      <c r="G26" s="46"/>
      <c r="H26" s="53">
        <f t="shared" si="0"/>
        <v>0</v>
      </c>
      <c r="I26" s="53">
        <f t="shared" si="1"/>
        <v>0</v>
      </c>
      <c r="J26" s="29"/>
      <c r="K26" s="9"/>
      <c r="L26" s="9"/>
      <c r="M26" s="37"/>
      <c r="N26" s="63">
        <v>2887.5</v>
      </c>
    </row>
    <row r="27" spans="1:14" ht="31.5" x14ac:dyDescent="0.2">
      <c r="A27" s="101">
        <v>16</v>
      </c>
      <c r="B27" s="76" t="s">
        <v>65</v>
      </c>
      <c r="C27" s="102" t="s">
        <v>66</v>
      </c>
      <c r="D27" s="12" t="s">
        <v>67</v>
      </c>
      <c r="E27" s="12">
        <v>50</v>
      </c>
      <c r="F27" s="12"/>
      <c r="G27" s="46"/>
      <c r="H27" s="53">
        <f t="shared" si="0"/>
        <v>0</v>
      </c>
      <c r="I27" s="53">
        <f t="shared" si="1"/>
        <v>0</v>
      </c>
      <c r="J27" s="29"/>
      <c r="K27" s="9"/>
      <c r="L27" s="9"/>
      <c r="M27" s="37"/>
      <c r="N27" s="63">
        <v>892.5</v>
      </c>
    </row>
    <row r="28" spans="1:14" ht="31.5" x14ac:dyDescent="0.2">
      <c r="A28" s="101">
        <v>17</v>
      </c>
      <c r="B28" s="76" t="s">
        <v>68</v>
      </c>
      <c r="C28" s="11" t="s">
        <v>69</v>
      </c>
      <c r="D28" s="12" t="s">
        <v>70</v>
      </c>
      <c r="E28" s="12">
        <v>14</v>
      </c>
      <c r="F28" s="12"/>
      <c r="G28" s="46"/>
      <c r="H28" s="53">
        <f t="shared" si="0"/>
        <v>0</v>
      </c>
      <c r="I28" s="53">
        <f t="shared" si="1"/>
        <v>0</v>
      </c>
      <c r="J28" s="29"/>
      <c r="K28" s="9"/>
      <c r="L28" s="9"/>
      <c r="M28" s="37"/>
      <c r="N28" s="63">
        <v>1969.7999999999997</v>
      </c>
    </row>
    <row r="29" spans="1:14" ht="15.75" x14ac:dyDescent="0.25">
      <c r="A29" s="101">
        <v>18</v>
      </c>
      <c r="B29" s="115" t="s">
        <v>71</v>
      </c>
      <c r="C29" s="116"/>
      <c r="D29" s="10"/>
      <c r="E29" s="10"/>
      <c r="F29" s="10"/>
      <c r="G29" s="47"/>
      <c r="H29" s="26"/>
      <c r="I29" s="26"/>
      <c r="J29" s="30"/>
      <c r="K29" s="15"/>
      <c r="L29" s="51"/>
      <c r="M29" s="37"/>
      <c r="N29" s="37"/>
    </row>
    <row r="30" spans="1:14" ht="47.25" x14ac:dyDescent="0.25">
      <c r="A30" s="103" t="s">
        <v>72</v>
      </c>
      <c r="B30" s="11" t="s">
        <v>73</v>
      </c>
      <c r="C30" s="11" t="s">
        <v>74</v>
      </c>
      <c r="D30" s="12" t="s">
        <v>64</v>
      </c>
      <c r="E30" s="12">
        <v>8</v>
      </c>
      <c r="F30" s="12"/>
      <c r="G30" s="46"/>
      <c r="H30" s="26">
        <f t="shared" ref="H30:H58" si="2">E30*F30</f>
        <v>0</v>
      </c>
      <c r="I30" s="26">
        <f t="shared" si="1"/>
        <v>0</v>
      </c>
      <c r="J30" s="22"/>
      <c r="K30" s="22"/>
      <c r="L30" s="51"/>
      <c r="M30" s="13"/>
      <c r="N30" s="68"/>
    </row>
    <row r="31" spans="1:14" ht="47.25" x14ac:dyDescent="0.25">
      <c r="A31" s="103" t="s">
        <v>75</v>
      </c>
      <c r="B31" s="11" t="s">
        <v>73</v>
      </c>
      <c r="C31" s="11" t="s">
        <v>76</v>
      </c>
      <c r="D31" s="12" t="s">
        <v>64</v>
      </c>
      <c r="E31" s="12">
        <v>15</v>
      </c>
      <c r="F31" s="12"/>
      <c r="G31" s="46"/>
      <c r="H31" s="26">
        <f t="shared" si="2"/>
        <v>0</v>
      </c>
      <c r="I31" s="26">
        <f t="shared" si="1"/>
        <v>0</v>
      </c>
      <c r="J31" s="13"/>
      <c r="K31" s="22"/>
      <c r="L31" s="51"/>
      <c r="M31" s="13"/>
      <c r="N31" s="68"/>
    </row>
    <row r="32" spans="1:14" ht="31.5" x14ac:dyDescent="0.25">
      <c r="A32" s="103" t="s">
        <v>77</v>
      </c>
      <c r="B32" s="11" t="s">
        <v>78</v>
      </c>
      <c r="C32" s="11" t="s">
        <v>79</v>
      </c>
      <c r="D32" s="12" t="s">
        <v>80</v>
      </c>
      <c r="E32" s="12">
        <v>70</v>
      </c>
      <c r="F32" s="12"/>
      <c r="G32" s="46"/>
      <c r="H32" s="26">
        <f t="shared" si="2"/>
        <v>0</v>
      </c>
      <c r="I32" s="26">
        <f t="shared" si="1"/>
        <v>0</v>
      </c>
      <c r="J32" s="13"/>
      <c r="K32" s="22"/>
      <c r="L32" s="51"/>
      <c r="M32" s="13"/>
      <c r="N32" s="68"/>
    </row>
    <row r="33" spans="1:14" ht="31.5" x14ac:dyDescent="0.25">
      <c r="A33" s="103" t="s">
        <v>81</v>
      </c>
      <c r="B33" s="11" t="s">
        <v>78</v>
      </c>
      <c r="C33" s="11" t="s">
        <v>82</v>
      </c>
      <c r="D33" s="12" t="s">
        <v>80</v>
      </c>
      <c r="E33" s="12">
        <v>500</v>
      </c>
      <c r="F33" s="12"/>
      <c r="G33" s="46"/>
      <c r="H33" s="26">
        <f t="shared" si="2"/>
        <v>0</v>
      </c>
      <c r="I33" s="26">
        <f t="shared" si="1"/>
        <v>0</v>
      </c>
      <c r="J33" s="13" t="s">
        <v>83</v>
      </c>
      <c r="K33" s="22"/>
      <c r="L33" s="51"/>
      <c r="M33" s="13"/>
      <c r="N33" s="68"/>
    </row>
    <row r="34" spans="1:14" ht="15.75" x14ac:dyDescent="0.25">
      <c r="A34" s="103" t="s">
        <v>84</v>
      </c>
      <c r="B34" s="11" t="s">
        <v>85</v>
      </c>
      <c r="C34" s="11" t="s">
        <v>86</v>
      </c>
      <c r="D34" s="12" t="s">
        <v>87</v>
      </c>
      <c r="E34" s="12">
        <v>4</v>
      </c>
      <c r="F34" s="12"/>
      <c r="G34" s="46"/>
      <c r="H34" s="26">
        <f t="shared" si="2"/>
        <v>0</v>
      </c>
      <c r="I34" s="26">
        <f t="shared" si="1"/>
        <v>0</v>
      </c>
      <c r="J34" s="22"/>
      <c r="K34" s="22"/>
      <c r="L34" s="51"/>
      <c r="M34" s="13"/>
      <c r="N34" s="68"/>
    </row>
    <row r="35" spans="1:14" ht="47.25" x14ac:dyDescent="0.25">
      <c r="A35" s="103" t="s">
        <v>88</v>
      </c>
      <c r="B35" s="11" t="s">
        <v>89</v>
      </c>
      <c r="C35" s="11" t="s">
        <v>90</v>
      </c>
      <c r="D35" s="12" t="s">
        <v>64</v>
      </c>
      <c r="E35" s="12">
        <v>30</v>
      </c>
      <c r="F35" s="12"/>
      <c r="G35" s="46"/>
      <c r="H35" s="26">
        <f t="shared" si="2"/>
        <v>0</v>
      </c>
      <c r="I35" s="26">
        <f t="shared" si="1"/>
        <v>0</v>
      </c>
      <c r="J35" s="22"/>
      <c r="K35" s="22"/>
      <c r="L35" s="51"/>
      <c r="M35" s="13"/>
      <c r="N35" s="68"/>
    </row>
    <row r="36" spans="1:14" ht="15.75" x14ac:dyDescent="0.25">
      <c r="A36" s="103" t="s">
        <v>91</v>
      </c>
      <c r="B36" s="11" t="s">
        <v>92</v>
      </c>
      <c r="C36" s="78" t="s">
        <v>93</v>
      </c>
      <c r="D36" s="12" t="s">
        <v>64</v>
      </c>
      <c r="E36" s="12">
        <v>10</v>
      </c>
      <c r="F36" s="12"/>
      <c r="G36" s="46"/>
      <c r="H36" s="26">
        <f t="shared" si="2"/>
        <v>0</v>
      </c>
      <c r="I36" s="26">
        <f t="shared" si="1"/>
        <v>0</v>
      </c>
      <c r="J36" s="22"/>
      <c r="K36" s="22"/>
      <c r="L36" s="51"/>
      <c r="M36" s="13"/>
      <c r="N36" s="68"/>
    </row>
    <row r="37" spans="1:14" ht="15.75" x14ac:dyDescent="0.25">
      <c r="A37" s="103" t="s">
        <v>94</v>
      </c>
      <c r="B37" s="11" t="s">
        <v>92</v>
      </c>
      <c r="C37" s="11" t="s">
        <v>95</v>
      </c>
      <c r="D37" s="12" t="s">
        <v>64</v>
      </c>
      <c r="E37" s="12">
        <v>40</v>
      </c>
      <c r="F37" s="12"/>
      <c r="G37" s="46"/>
      <c r="H37" s="26">
        <f t="shared" si="2"/>
        <v>0</v>
      </c>
      <c r="I37" s="26">
        <f t="shared" si="1"/>
        <v>0</v>
      </c>
      <c r="J37" s="22"/>
      <c r="K37" s="22"/>
      <c r="L37" s="51"/>
      <c r="M37" s="13"/>
      <c r="N37" s="68"/>
    </row>
    <row r="38" spans="1:14" ht="15.75" x14ac:dyDescent="0.25">
      <c r="A38" s="103" t="s">
        <v>96</v>
      </c>
      <c r="B38" s="78" t="s">
        <v>97</v>
      </c>
      <c r="C38" s="11" t="s">
        <v>98</v>
      </c>
      <c r="D38" s="12" t="s">
        <v>64</v>
      </c>
      <c r="E38" s="12">
        <v>30</v>
      </c>
      <c r="F38" s="12"/>
      <c r="G38" s="46"/>
      <c r="H38" s="26">
        <f t="shared" si="2"/>
        <v>0</v>
      </c>
      <c r="I38" s="26">
        <f t="shared" si="1"/>
        <v>0</v>
      </c>
      <c r="J38" s="22"/>
      <c r="K38" s="22"/>
      <c r="L38" s="51"/>
      <c r="M38" s="13"/>
      <c r="N38" s="68"/>
    </row>
    <row r="39" spans="1:14" ht="15.75" x14ac:dyDescent="0.25">
      <c r="A39" s="103" t="s">
        <v>99</v>
      </c>
      <c r="B39" s="11" t="s">
        <v>100</v>
      </c>
      <c r="C39" s="11" t="s">
        <v>101</v>
      </c>
      <c r="D39" s="12" t="s">
        <v>64</v>
      </c>
      <c r="E39" s="12">
        <v>2</v>
      </c>
      <c r="F39" s="12"/>
      <c r="G39" s="46"/>
      <c r="H39" s="26">
        <f t="shared" si="2"/>
        <v>0</v>
      </c>
      <c r="I39" s="26">
        <f t="shared" si="1"/>
        <v>0</v>
      </c>
      <c r="J39" s="22"/>
      <c r="K39" s="22"/>
      <c r="L39" s="51"/>
      <c r="M39" s="13"/>
      <c r="N39" s="68"/>
    </row>
    <row r="40" spans="1:14" ht="15.75" x14ac:dyDescent="0.25">
      <c r="A40" s="103" t="s">
        <v>102</v>
      </c>
      <c r="B40" s="11" t="s">
        <v>103</v>
      </c>
      <c r="C40" s="11" t="s">
        <v>104</v>
      </c>
      <c r="D40" s="12" t="s">
        <v>64</v>
      </c>
      <c r="E40" s="12">
        <v>40</v>
      </c>
      <c r="F40" s="12"/>
      <c r="G40" s="46"/>
      <c r="H40" s="26">
        <f t="shared" si="2"/>
        <v>0</v>
      </c>
      <c r="I40" s="26">
        <f t="shared" si="1"/>
        <v>0</v>
      </c>
      <c r="J40" s="22"/>
      <c r="K40" s="22"/>
      <c r="L40" s="51"/>
      <c r="M40" s="13"/>
      <c r="N40" s="68"/>
    </row>
    <row r="41" spans="1:14" ht="15.75" x14ac:dyDescent="0.25">
      <c r="A41" s="103" t="s">
        <v>105</v>
      </c>
      <c r="B41" s="11" t="s">
        <v>103</v>
      </c>
      <c r="C41" s="11" t="s">
        <v>106</v>
      </c>
      <c r="D41" s="12" t="s">
        <v>64</v>
      </c>
      <c r="E41" s="12">
        <v>45</v>
      </c>
      <c r="F41" s="12"/>
      <c r="G41" s="46"/>
      <c r="H41" s="26">
        <f t="shared" si="2"/>
        <v>0</v>
      </c>
      <c r="I41" s="26">
        <f t="shared" si="1"/>
        <v>0</v>
      </c>
      <c r="J41" s="22"/>
      <c r="K41" s="22"/>
      <c r="L41" s="51"/>
      <c r="M41" s="13"/>
      <c r="N41" s="68"/>
    </row>
    <row r="42" spans="1:14" ht="15.75" x14ac:dyDescent="0.25">
      <c r="A42" s="103" t="s">
        <v>107</v>
      </c>
      <c r="B42" s="11" t="s">
        <v>103</v>
      </c>
      <c r="C42" s="11" t="s">
        <v>108</v>
      </c>
      <c r="D42" s="12" t="s">
        <v>64</v>
      </c>
      <c r="E42" s="12">
        <v>25</v>
      </c>
      <c r="F42" s="12"/>
      <c r="G42" s="46"/>
      <c r="H42" s="26">
        <f t="shared" si="2"/>
        <v>0</v>
      </c>
      <c r="I42" s="26">
        <f t="shared" si="1"/>
        <v>0</v>
      </c>
      <c r="J42" s="22"/>
      <c r="K42" s="22"/>
      <c r="L42" s="51"/>
      <c r="M42" s="13"/>
      <c r="N42" s="68"/>
    </row>
    <row r="43" spans="1:14" ht="15.75" x14ac:dyDescent="0.25">
      <c r="A43" s="103" t="s">
        <v>109</v>
      </c>
      <c r="B43" s="11" t="s">
        <v>103</v>
      </c>
      <c r="C43" s="11" t="s">
        <v>110</v>
      </c>
      <c r="D43" s="12" t="s">
        <v>64</v>
      </c>
      <c r="E43" s="12">
        <v>10</v>
      </c>
      <c r="F43" s="18"/>
      <c r="G43" s="46"/>
      <c r="H43" s="26">
        <f t="shared" si="2"/>
        <v>0</v>
      </c>
      <c r="I43" s="26">
        <f t="shared" si="1"/>
        <v>0</v>
      </c>
      <c r="J43" s="22"/>
      <c r="K43" s="22"/>
      <c r="L43" s="51"/>
      <c r="M43" s="13"/>
      <c r="N43" s="68"/>
    </row>
    <row r="44" spans="1:14" ht="63" x14ac:dyDescent="0.25">
      <c r="A44" s="103" t="s">
        <v>111</v>
      </c>
      <c r="B44" s="11" t="s">
        <v>112</v>
      </c>
      <c r="C44" s="11" t="s">
        <v>113</v>
      </c>
      <c r="D44" s="12" t="s">
        <v>64</v>
      </c>
      <c r="E44" s="12">
        <v>220</v>
      </c>
      <c r="F44" s="12"/>
      <c r="G44" s="46"/>
      <c r="H44" s="26">
        <f t="shared" si="2"/>
        <v>0</v>
      </c>
      <c r="I44" s="26">
        <f t="shared" si="1"/>
        <v>0</v>
      </c>
      <c r="J44" s="22"/>
      <c r="K44" s="22"/>
      <c r="L44" s="51"/>
      <c r="M44" s="13"/>
      <c r="N44" s="68"/>
    </row>
    <row r="45" spans="1:14" ht="15.75" x14ac:dyDescent="0.25">
      <c r="A45" s="103" t="s">
        <v>114</v>
      </c>
      <c r="B45" s="11" t="s">
        <v>53</v>
      </c>
      <c r="C45" s="11" t="s">
        <v>115</v>
      </c>
      <c r="D45" s="12" t="s">
        <v>64</v>
      </c>
      <c r="E45" s="12">
        <v>130</v>
      </c>
      <c r="F45" s="12"/>
      <c r="G45" s="46"/>
      <c r="H45" s="26">
        <f t="shared" si="2"/>
        <v>0</v>
      </c>
      <c r="I45" s="26">
        <f t="shared" si="1"/>
        <v>0</v>
      </c>
      <c r="J45" s="22"/>
      <c r="K45" s="22"/>
      <c r="L45" s="51"/>
      <c r="M45" s="13"/>
      <c r="N45" s="68"/>
    </row>
    <row r="46" spans="1:14" ht="15.75" x14ac:dyDescent="0.25">
      <c r="A46" s="103" t="s">
        <v>116</v>
      </c>
      <c r="B46" s="11" t="s">
        <v>117</v>
      </c>
      <c r="C46" s="11" t="s">
        <v>118</v>
      </c>
      <c r="D46" s="12" t="s">
        <v>80</v>
      </c>
      <c r="E46" s="18">
        <v>40</v>
      </c>
      <c r="F46" s="18"/>
      <c r="G46" s="46"/>
      <c r="H46" s="26">
        <f t="shared" si="2"/>
        <v>0</v>
      </c>
      <c r="I46" s="26">
        <f t="shared" si="1"/>
        <v>0</v>
      </c>
      <c r="J46" s="22"/>
      <c r="K46" s="22"/>
      <c r="L46" s="51"/>
      <c r="M46" s="13"/>
      <c r="N46" s="68"/>
    </row>
    <row r="47" spans="1:14" ht="15.75" x14ac:dyDescent="0.25">
      <c r="A47" s="103" t="s">
        <v>119</v>
      </c>
      <c r="B47" s="11" t="s">
        <v>120</v>
      </c>
      <c r="C47" s="11" t="s">
        <v>121</v>
      </c>
      <c r="D47" s="12" t="s">
        <v>64</v>
      </c>
      <c r="E47" s="12">
        <v>3</v>
      </c>
      <c r="F47" s="12"/>
      <c r="G47" s="46"/>
      <c r="H47" s="26">
        <f t="shared" si="2"/>
        <v>0</v>
      </c>
      <c r="I47" s="26">
        <f t="shared" si="1"/>
        <v>0</v>
      </c>
      <c r="J47" s="22"/>
      <c r="K47" s="22"/>
      <c r="L47" s="51"/>
      <c r="M47" s="13"/>
      <c r="N47" s="68"/>
    </row>
    <row r="48" spans="1:14" ht="47.25" x14ac:dyDescent="0.25">
      <c r="A48" s="103" t="s">
        <v>122</v>
      </c>
      <c r="B48" s="11" t="s">
        <v>123</v>
      </c>
      <c r="C48" s="11" t="s">
        <v>124</v>
      </c>
      <c r="D48" s="12" t="s">
        <v>80</v>
      </c>
      <c r="E48" s="12">
        <v>350</v>
      </c>
      <c r="F48" s="12"/>
      <c r="G48" s="46"/>
      <c r="H48" s="26">
        <f t="shared" si="2"/>
        <v>0</v>
      </c>
      <c r="I48" s="26">
        <f t="shared" si="1"/>
        <v>0</v>
      </c>
      <c r="J48" s="22"/>
      <c r="K48" s="22"/>
      <c r="L48" s="51"/>
      <c r="M48" s="13"/>
      <c r="N48" s="68"/>
    </row>
    <row r="49" spans="1:14" ht="31.5" x14ac:dyDescent="0.25">
      <c r="A49" s="103" t="s">
        <v>125</v>
      </c>
      <c r="B49" s="11" t="s">
        <v>126</v>
      </c>
      <c r="C49" s="11" t="s">
        <v>127</v>
      </c>
      <c r="D49" s="12" t="s">
        <v>80</v>
      </c>
      <c r="E49" s="12">
        <v>1000</v>
      </c>
      <c r="F49" s="12"/>
      <c r="G49" s="46"/>
      <c r="H49" s="26">
        <f t="shared" si="2"/>
        <v>0</v>
      </c>
      <c r="I49" s="26">
        <f t="shared" si="1"/>
        <v>0</v>
      </c>
      <c r="J49" s="22"/>
      <c r="K49" s="22"/>
      <c r="L49" s="51"/>
      <c r="M49" s="13"/>
      <c r="N49" s="68"/>
    </row>
    <row r="50" spans="1:14" ht="31.5" x14ac:dyDescent="0.25">
      <c r="A50" s="103" t="s">
        <v>128</v>
      </c>
      <c r="B50" s="11" t="s">
        <v>129</v>
      </c>
      <c r="C50" s="11" t="s">
        <v>130</v>
      </c>
      <c r="D50" s="12" t="s">
        <v>64</v>
      </c>
      <c r="E50" s="12">
        <v>10</v>
      </c>
      <c r="F50" s="12"/>
      <c r="G50" s="46"/>
      <c r="H50" s="26">
        <f t="shared" si="2"/>
        <v>0</v>
      </c>
      <c r="I50" s="26">
        <f t="shared" si="1"/>
        <v>0</v>
      </c>
      <c r="J50" s="22"/>
      <c r="K50" s="22"/>
      <c r="L50" s="51"/>
      <c r="M50" s="13"/>
      <c r="N50" s="68"/>
    </row>
    <row r="51" spans="1:14" ht="15.75" x14ac:dyDescent="0.25">
      <c r="A51" s="103" t="s">
        <v>131</v>
      </c>
      <c r="B51" s="25" t="s">
        <v>132</v>
      </c>
      <c r="C51" s="31" t="s">
        <v>133</v>
      </c>
      <c r="D51" s="16" t="s">
        <v>64</v>
      </c>
      <c r="E51" s="16">
        <v>25</v>
      </c>
      <c r="F51" s="16"/>
      <c r="G51" s="46"/>
      <c r="H51" s="26">
        <f t="shared" si="2"/>
        <v>0</v>
      </c>
      <c r="I51" s="26">
        <f t="shared" si="1"/>
        <v>0</v>
      </c>
      <c r="J51" s="22"/>
      <c r="K51" s="22"/>
      <c r="L51" s="51"/>
      <c r="M51" s="13"/>
      <c r="N51" s="68"/>
    </row>
    <row r="52" spans="1:14" ht="15.75" x14ac:dyDescent="0.25">
      <c r="A52" s="103" t="s">
        <v>134</v>
      </c>
      <c r="B52" s="25" t="s">
        <v>132</v>
      </c>
      <c r="C52" s="31" t="s">
        <v>135</v>
      </c>
      <c r="D52" s="16" t="s">
        <v>64</v>
      </c>
      <c r="E52" s="16">
        <v>30</v>
      </c>
      <c r="F52" s="16"/>
      <c r="G52" s="46"/>
      <c r="H52" s="26">
        <f t="shared" si="2"/>
        <v>0</v>
      </c>
      <c r="I52" s="26">
        <f t="shared" si="1"/>
        <v>0</v>
      </c>
      <c r="J52" s="22"/>
      <c r="K52" s="22"/>
      <c r="L52" s="51"/>
      <c r="M52" s="13"/>
      <c r="N52" s="68"/>
    </row>
    <row r="53" spans="1:14" ht="31.5" x14ac:dyDescent="0.25">
      <c r="A53" s="103" t="s">
        <v>136</v>
      </c>
      <c r="B53" s="25" t="s">
        <v>137</v>
      </c>
      <c r="C53" s="31" t="s">
        <v>138</v>
      </c>
      <c r="D53" s="16" t="s">
        <v>64</v>
      </c>
      <c r="E53" s="16">
        <v>30</v>
      </c>
      <c r="F53" s="16"/>
      <c r="G53" s="46"/>
      <c r="H53" s="26">
        <f t="shared" si="2"/>
        <v>0</v>
      </c>
      <c r="I53" s="26">
        <f t="shared" si="1"/>
        <v>0</v>
      </c>
      <c r="J53" s="22"/>
      <c r="K53" s="22"/>
      <c r="L53" s="51"/>
      <c r="M53" s="13"/>
      <c r="N53" s="68"/>
    </row>
    <row r="54" spans="1:14" ht="63" x14ac:dyDescent="0.25">
      <c r="A54" s="103" t="s">
        <v>139</v>
      </c>
      <c r="B54" s="25" t="s">
        <v>140</v>
      </c>
      <c r="C54" s="31" t="s">
        <v>141</v>
      </c>
      <c r="D54" s="16" t="s">
        <v>64</v>
      </c>
      <c r="E54" s="16">
        <v>35</v>
      </c>
      <c r="F54" s="16"/>
      <c r="G54" s="46"/>
      <c r="H54" s="26">
        <f t="shared" si="2"/>
        <v>0</v>
      </c>
      <c r="I54" s="26">
        <f t="shared" si="1"/>
        <v>0</v>
      </c>
      <c r="J54" s="22"/>
      <c r="K54" s="22"/>
      <c r="L54" s="51"/>
      <c r="M54" s="13"/>
      <c r="N54" s="68"/>
    </row>
    <row r="55" spans="1:14" ht="15.75" x14ac:dyDescent="0.25">
      <c r="A55" s="103" t="s">
        <v>142</v>
      </c>
      <c r="B55" s="25" t="s">
        <v>143</v>
      </c>
      <c r="C55" s="31" t="s">
        <v>144</v>
      </c>
      <c r="D55" s="16" t="s">
        <v>64</v>
      </c>
      <c r="E55" s="16">
        <v>10</v>
      </c>
      <c r="F55" s="16"/>
      <c r="G55" s="46"/>
      <c r="H55" s="26">
        <f t="shared" si="2"/>
        <v>0</v>
      </c>
      <c r="I55" s="26">
        <f t="shared" si="1"/>
        <v>0</v>
      </c>
      <c r="J55" s="22"/>
      <c r="K55" s="22"/>
      <c r="L55" s="51"/>
      <c r="M55" s="13"/>
      <c r="N55" s="68"/>
    </row>
    <row r="56" spans="1:14" ht="47.25" x14ac:dyDescent="0.25">
      <c r="A56" s="103" t="s">
        <v>145</v>
      </c>
      <c r="B56" s="25" t="s">
        <v>146</v>
      </c>
      <c r="C56" s="31" t="s">
        <v>147</v>
      </c>
      <c r="D56" s="16" t="s">
        <v>64</v>
      </c>
      <c r="E56" s="16">
        <v>3</v>
      </c>
      <c r="F56" s="16"/>
      <c r="G56" s="46"/>
      <c r="H56" s="26">
        <f t="shared" si="2"/>
        <v>0</v>
      </c>
      <c r="I56" s="26">
        <f t="shared" ref="I56:I61" si="3">H56+H56*G56</f>
        <v>0</v>
      </c>
      <c r="J56" s="22"/>
      <c r="K56" s="22"/>
      <c r="L56" s="51"/>
      <c r="M56" s="13"/>
      <c r="N56" s="68"/>
    </row>
    <row r="57" spans="1:14" ht="67.5" customHeight="1" x14ac:dyDescent="0.25">
      <c r="A57" s="103" t="s">
        <v>148</v>
      </c>
      <c r="B57" s="25" t="s">
        <v>149</v>
      </c>
      <c r="C57" s="31" t="s">
        <v>150</v>
      </c>
      <c r="D57" s="16" t="s">
        <v>64</v>
      </c>
      <c r="E57" s="16">
        <v>15</v>
      </c>
      <c r="F57" s="16"/>
      <c r="G57" s="46"/>
      <c r="H57" s="26">
        <f t="shared" si="2"/>
        <v>0</v>
      </c>
      <c r="I57" s="26">
        <f t="shared" si="3"/>
        <v>0</v>
      </c>
      <c r="J57" s="22"/>
      <c r="K57" s="22"/>
      <c r="L57" s="51"/>
      <c r="M57" s="13"/>
      <c r="N57" s="68"/>
    </row>
    <row r="58" spans="1:14" ht="15.75" x14ac:dyDescent="0.25">
      <c r="A58" s="103" t="s">
        <v>151</v>
      </c>
      <c r="B58" s="25" t="s">
        <v>152</v>
      </c>
      <c r="C58" s="25" t="s">
        <v>153</v>
      </c>
      <c r="D58" s="16" t="s">
        <v>64</v>
      </c>
      <c r="E58" s="16">
        <v>16</v>
      </c>
      <c r="F58" s="16"/>
      <c r="G58" s="46"/>
      <c r="H58" s="26">
        <f t="shared" si="2"/>
        <v>0</v>
      </c>
      <c r="I58" s="26">
        <f t="shared" si="3"/>
        <v>0</v>
      </c>
      <c r="J58" s="22"/>
      <c r="K58" s="22"/>
      <c r="L58" s="51"/>
      <c r="M58" s="13"/>
      <c r="N58" s="68"/>
    </row>
    <row r="59" spans="1:14" ht="15.75" x14ac:dyDescent="0.25">
      <c r="A59" s="103"/>
      <c r="B59" s="104"/>
      <c r="C59" s="104"/>
      <c r="D59" s="48"/>
      <c r="E59" s="48"/>
      <c r="F59" s="110" t="s">
        <v>154</v>
      </c>
      <c r="G59" s="111"/>
      <c r="H59" s="54">
        <f>SUM(H30:H58)</f>
        <v>0</v>
      </c>
      <c r="I59" s="54">
        <f>SUM(I30:I58)</f>
        <v>0</v>
      </c>
      <c r="J59" s="27"/>
      <c r="K59" s="22"/>
      <c r="L59" s="51"/>
      <c r="M59" s="13"/>
      <c r="N59" s="68">
        <v>6443.42</v>
      </c>
    </row>
    <row r="60" spans="1:14" ht="47.25" x14ac:dyDescent="0.2">
      <c r="A60" s="101">
        <v>19</v>
      </c>
      <c r="B60" s="105" t="s">
        <v>155</v>
      </c>
      <c r="C60" s="31" t="s">
        <v>156</v>
      </c>
      <c r="D60" s="24" t="s">
        <v>64</v>
      </c>
      <c r="E60" s="24">
        <v>1500</v>
      </c>
      <c r="F60" s="24"/>
      <c r="G60" s="49"/>
      <c r="H60" s="52">
        <f>F60*E60</f>
        <v>0</v>
      </c>
      <c r="I60" s="53">
        <f>H60+H60*G60</f>
        <v>0</v>
      </c>
      <c r="J60" s="22"/>
      <c r="K60" s="22"/>
      <c r="L60" s="22"/>
      <c r="M60" s="13"/>
      <c r="N60" s="63">
        <v>9135</v>
      </c>
    </row>
    <row r="61" spans="1:14" ht="31.5" x14ac:dyDescent="0.2">
      <c r="A61" s="101">
        <v>20</v>
      </c>
      <c r="B61" s="76" t="s">
        <v>157</v>
      </c>
      <c r="C61" s="11" t="s">
        <v>158</v>
      </c>
      <c r="D61" s="12" t="s">
        <v>64</v>
      </c>
      <c r="E61" s="12">
        <v>260</v>
      </c>
      <c r="F61" s="50"/>
      <c r="G61" s="46"/>
      <c r="H61" s="52">
        <f>F61*E61</f>
        <v>0</v>
      </c>
      <c r="I61" s="54">
        <f t="shared" si="3"/>
        <v>0</v>
      </c>
      <c r="J61" s="22"/>
      <c r="K61" s="22"/>
      <c r="L61" s="22"/>
      <c r="M61" s="13"/>
      <c r="N61" s="63">
        <v>1337.7</v>
      </c>
    </row>
    <row r="62" spans="1:14" ht="15.75" x14ac:dyDescent="0.2">
      <c r="A62" s="101">
        <v>21</v>
      </c>
      <c r="B62" s="76" t="s">
        <v>159</v>
      </c>
      <c r="C62" s="74" t="s">
        <v>160</v>
      </c>
      <c r="D62" s="19" t="s">
        <v>161</v>
      </c>
      <c r="E62" s="19">
        <v>400</v>
      </c>
      <c r="F62" s="20"/>
      <c r="G62" s="64"/>
      <c r="H62" s="65">
        <f>E62*F62</f>
        <v>0</v>
      </c>
      <c r="I62" s="65">
        <f t="shared" ref="I62:I65" si="4">H62+H62*G62</f>
        <v>0</v>
      </c>
      <c r="J62" s="66"/>
      <c r="K62" s="22"/>
      <c r="L62" s="22"/>
      <c r="M62" s="13"/>
      <c r="N62" s="63">
        <v>240</v>
      </c>
    </row>
    <row r="63" spans="1:14" ht="15.75" x14ac:dyDescent="0.2">
      <c r="A63" s="10">
        <v>22</v>
      </c>
      <c r="B63" s="8" t="s">
        <v>162</v>
      </c>
      <c r="C63" s="20" t="s">
        <v>163</v>
      </c>
      <c r="D63" s="19" t="s">
        <v>64</v>
      </c>
      <c r="E63" s="19">
        <v>40</v>
      </c>
      <c r="F63" s="20"/>
      <c r="G63" s="64"/>
      <c r="H63" s="65">
        <f>E63*F63</f>
        <v>0</v>
      </c>
      <c r="I63" s="65">
        <f t="shared" si="4"/>
        <v>0</v>
      </c>
      <c r="J63" s="66"/>
      <c r="K63" s="22"/>
      <c r="L63" s="22"/>
      <c r="M63" s="13"/>
      <c r="N63" s="63">
        <v>1942.5</v>
      </c>
    </row>
    <row r="64" spans="1:14" ht="15.75" x14ac:dyDescent="0.2">
      <c r="A64" s="10">
        <v>23</v>
      </c>
      <c r="B64" s="8" t="s">
        <v>164</v>
      </c>
      <c r="C64" s="20" t="s">
        <v>165</v>
      </c>
      <c r="D64" s="19" t="s">
        <v>35</v>
      </c>
      <c r="E64" s="19">
        <v>110.00000000000001</v>
      </c>
      <c r="F64" s="20"/>
      <c r="G64" s="64"/>
      <c r="H64" s="65">
        <f>E64*F64</f>
        <v>0</v>
      </c>
      <c r="I64" s="65">
        <f t="shared" si="4"/>
        <v>0</v>
      </c>
      <c r="J64" s="66"/>
      <c r="K64" s="22"/>
      <c r="L64" s="22"/>
      <c r="M64" s="13"/>
      <c r="N64" s="63">
        <v>4851</v>
      </c>
    </row>
    <row r="65" spans="1:14" ht="15.75" x14ac:dyDescent="0.2">
      <c r="A65" s="10">
        <v>24</v>
      </c>
      <c r="B65" s="8" t="s">
        <v>166</v>
      </c>
      <c r="C65" s="20" t="s">
        <v>167</v>
      </c>
      <c r="D65" s="19" t="s">
        <v>168</v>
      </c>
      <c r="E65" s="19">
        <v>2500</v>
      </c>
      <c r="F65" s="20"/>
      <c r="G65" s="64"/>
      <c r="H65" s="65">
        <f>E65*F65</f>
        <v>0</v>
      </c>
      <c r="I65" s="65">
        <f t="shared" si="4"/>
        <v>0</v>
      </c>
      <c r="J65" s="67" t="s">
        <v>169</v>
      </c>
      <c r="K65" s="22"/>
      <c r="L65" s="22"/>
      <c r="M65" s="13"/>
      <c r="N65" s="63">
        <v>840</v>
      </c>
    </row>
    <row r="66" spans="1:14" ht="78.75" x14ac:dyDescent="0.2">
      <c r="A66" s="72">
        <v>25</v>
      </c>
      <c r="B66" s="73" t="s">
        <v>170</v>
      </c>
      <c r="C66" s="74" t="s">
        <v>171</v>
      </c>
      <c r="D66" s="75" t="s">
        <v>172</v>
      </c>
      <c r="E66" s="75">
        <v>47000</v>
      </c>
      <c r="F66" s="18"/>
      <c r="G66" s="46"/>
      <c r="H66" s="53">
        <f t="shared" ref="H66:H86" si="5">E66*F66</f>
        <v>0</v>
      </c>
      <c r="I66" s="53">
        <f t="shared" ref="I66:I86" si="6">H66+H66*G66</f>
        <v>0</v>
      </c>
      <c r="J66" s="28"/>
      <c r="K66" s="21"/>
      <c r="L66" s="21"/>
      <c r="M66" s="21"/>
      <c r="N66" s="63">
        <v>9099.2000000000007</v>
      </c>
    </row>
    <row r="67" spans="1:14" ht="15.75" x14ac:dyDescent="0.2">
      <c r="A67" s="72">
        <v>26</v>
      </c>
      <c r="B67" s="76" t="s">
        <v>173</v>
      </c>
      <c r="C67" s="11" t="s">
        <v>174</v>
      </c>
      <c r="D67" s="75" t="s">
        <v>168</v>
      </c>
      <c r="E67" s="75">
        <v>700</v>
      </c>
      <c r="F67" s="12"/>
      <c r="G67" s="46"/>
      <c r="H67" s="53">
        <f t="shared" si="5"/>
        <v>0</v>
      </c>
      <c r="I67" s="53">
        <f t="shared" si="6"/>
        <v>0</v>
      </c>
      <c r="J67" s="29" t="s">
        <v>169</v>
      </c>
      <c r="K67" s="9"/>
      <c r="L67" s="9"/>
      <c r="M67" s="9"/>
      <c r="N67" s="63">
        <v>67.760000000000005</v>
      </c>
    </row>
    <row r="68" spans="1:14" ht="94.5" x14ac:dyDescent="0.2">
      <c r="A68" s="72">
        <v>27</v>
      </c>
      <c r="B68" s="76" t="s">
        <v>175</v>
      </c>
      <c r="C68" s="77" t="s">
        <v>222</v>
      </c>
      <c r="D68" s="75" t="s">
        <v>176</v>
      </c>
      <c r="E68" s="75">
        <v>2500</v>
      </c>
      <c r="F68" s="12"/>
      <c r="G68" s="46"/>
      <c r="H68" s="53">
        <f t="shared" si="5"/>
        <v>0</v>
      </c>
      <c r="I68" s="53">
        <f t="shared" si="6"/>
        <v>0</v>
      </c>
      <c r="J68" s="29"/>
      <c r="K68" s="9"/>
      <c r="L68" s="9"/>
      <c r="M68" s="9"/>
      <c r="N68" s="63">
        <v>91.88</v>
      </c>
    </row>
    <row r="69" spans="1:14" ht="63" x14ac:dyDescent="0.2">
      <c r="A69" s="72">
        <v>28</v>
      </c>
      <c r="B69" s="76" t="s">
        <v>177</v>
      </c>
      <c r="C69" s="11" t="s">
        <v>178</v>
      </c>
      <c r="D69" s="75" t="s">
        <v>179</v>
      </c>
      <c r="E69" s="75">
        <v>75</v>
      </c>
      <c r="F69" s="12"/>
      <c r="G69" s="46"/>
      <c r="H69" s="53">
        <f t="shared" si="5"/>
        <v>0</v>
      </c>
      <c r="I69" s="53">
        <f t="shared" si="6"/>
        <v>0</v>
      </c>
      <c r="J69" s="29"/>
      <c r="K69" s="9"/>
      <c r="L69" s="9"/>
      <c r="M69" s="9"/>
      <c r="N69" s="63">
        <v>12993.75</v>
      </c>
    </row>
    <row r="70" spans="1:14" ht="31.5" x14ac:dyDescent="0.2">
      <c r="A70" s="72">
        <v>29</v>
      </c>
      <c r="B70" s="76" t="s">
        <v>180</v>
      </c>
      <c r="C70" s="78" t="s">
        <v>181</v>
      </c>
      <c r="D70" s="75" t="s">
        <v>182</v>
      </c>
      <c r="E70" s="75">
        <v>150</v>
      </c>
      <c r="F70" s="12"/>
      <c r="G70" s="46"/>
      <c r="H70" s="53">
        <f t="shared" si="5"/>
        <v>0</v>
      </c>
      <c r="I70" s="53">
        <f t="shared" si="6"/>
        <v>0</v>
      </c>
      <c r="J70" s="29" t="s">
        <v>183</v>
      </c>
      <c r="K70" s="9"/>
      <c r="L70" s="9"/>
      <c r="M70" s="9"/>
      <c r="N70" s="63">
        <v>468.27</v>
      </c>
    </row>
    <row r="71" spans="1:14" ht="31.5" x14ac:dyDescent="0.2">
      <c r="A71" s="72">
        <v>30</v>
      </c>
      <c r="B71" s="76" t="s">
        <v>180</v>
      </c>
      <c r="C71" s="78" t="s">
        <v>184</v>
      </c>
      <c r="D71" s="75" t="s">
        <v>182</v>
      </c>
      <c r="E71" s="75">
        <v>150</v>
      </c>
      <c r="F71" s="12"/>
      <c r="G71" s="46"/>
      <c r="H71" s="53">
        <f t="shared" si="5"/>
        <v>0</v>
      </c>
      <c r="I71" s="53">
        <f t="shared" si="6"/>
        <v>0</v>
      </c>
      <c r="J71" s="29" t="s">
        <v>183</v>
      </c>
      <c r="K71" s="9"/>
      <c r="L71" s="9"/>
      <c r="M71" s="9"/>
      <c r="N71" s="63">
        <v>907.5</v>
      </c>
    </row>
    <row r="72" spans="1:14" ht="31.5" x14ac:dyDescent="0.2">
      <c r="A72" s="72">
        <v>31</v>
      </c>
      <c r="B72" s="76" t="s">
        <v>180</v>
      </c>
      <c r="C72" s="78" t="s">
        <v>185</v>
      </c>
      <c r="D72" s="75" t="s">
        <v>182</v>
      </c>
      <c r="E72" s="75">
        <v>150</v>
      </c>
      <c r="F72" s="12"/>
      <c r="G72" s="46"/>
      <c r="H72" s="53">
        <f t="shared" si="5"/>
        <v>0</v>
      </c>
      <c r="I72" s="53">
        <f t="shared" si="6"/>
        <v>0</v>
      </c>
      <c r="J72" s="29" t="s">
        <v>183</v>
      </c>
      <c r="K72" s="9"/>
      <c r="L72" s="9"/>
      <c r="M72" s="9"/>
      <c r="N72" s="63">
        <v>1615.35</v>
      </c>
    </row>
    <row r="73" spans="1:14" ht="15.75" x14ac:dyDescent="0.2">
      <c r="A73" s="72">
        <v>32</v>
      </c>
      <c r="B73" s="76" t="s">
        <v>186</v>
      </c>
      <c r="C73" s="11" t="s">
        <v>182</v>
      </c>
      <c r="D73" s="75" t="s">
        <v>182</v>
      </c>
      <c r="E73" s="75">
        <v>200</v>
      </c>
      <c r="F73" s="12"/>
      <c r="G73" s="46"/>
      <c r="H73" s="53">
        <f t="shared" si="5"/>
        <v>0</v>
      </c>
      <c r="I73" s="53">
        <f t="shared" si="6"/>
        <v>0</v>
      </c>
      <c r="J73" s="29"/>
      <c r="K73" s="9"/>
      <c r="L73" s="9"/>
      <c r="M73" s="9"/>
      <c r="N73" s="63">
        <v>435.59999999999997</v>
      </c>
    </row>
    <row r="74" spans="1:14" ht="126" x14ac:dyDescent="0.25">
      <c r="A74" s="72">
        <v>33</v>
      </c>
      <c r="B74" s="76" t="s">
        <v>187</v>
      </c>
      <c r="C74" s="11" t="s">
        <v>188</v>
      </c>
      <c r="D74" s="75" t="s">
        <v>64</v>
      </c>
      <c r="E74" s="75">
        <v>600</v>
      </c>
      <c r="F74" s="79"/>
      <c r="G74" s="80"/>
      <c r="H74" s="53">
        <f t="shared" si="5"/>
        <v>0</v>
      </c>
      <c r="I74" s="53">
        <f t="shared" si="6"/>
        <v>0</v>
      </c>
      <c r="J74" s="81" t="s">
        <v>189</v>
      </c>
      <c r="K74" s="82"/>
      <c r="L74" s="82"/>
      <c r="M74" s="83"/>
      <c r="N74" s="84">
        <v>9450</v>
      </c>
    </row>
    <row r="75" spans="1:14" ht="126" x14ac:dyDescent="0.25">
      <c r="A75" s="72">
        <v>34</v>
      </c>
      <c r="B75" s="76" t="s">
        <v>187</v>
      </c>
      <c r="C75" s="11" t="s">
        <v>190</v>
      </c>
      <c r="D75" s="75" t="s">
        <v>64</v>
      </c>
      <c r="E75" s="75">
        <v>30</v>
      </c>
      <c r="F75" s="79"/>
      <c r="G75" s="80"/>
      <c r="H75" s="53">
        <f t="shared" si="5"/>
        <v>0</v>
      </c>
      <c r="I75" s="53">
        <f t="shared" si="6"/>
        <v>0</v>
      </c>
      <c r="J75" s="81" t="s">
        <v>189</v>
      </c>
      <c r="K75" s="82"/>
      <c r="L75" s="82"/>
      <c r="M75" s="83"/>
      <c r="N75" s="84">
        <v>3158.1</v>
      </c>
    </row>
    <row r="76" spans="1:14" ht="47.25" x14ac:dyDescent="0.25">
      <c r="A76" s="72">
        <v>35</v>
      </c>
      <c r="B76" s="73" t="s">
        <v>191</v>
      </c>
      <c r="C76" s="74" t="s">
        <v>192</v>
      </c>
      <c r="D76" s="85" t="s">
        <v>193</v>
      </c>
      <c r="E76" s="85">
        <v>330</v>
      </c>
      <c r="F76" s="86"/>
      <c r="G76" s="87"/>
      <c r="H76" s="53">
        <f t="shared" si="5"/>
        <v>0</v>
      </c>
      <c r="I76" s="53">
        <f t="shared" si="6"/>
        <v>0</v>
      </c>
      <c r="J76" s="81"/>
      <c r="K76" s="82"/>
      <c r="L76" s="82"/>
      <c r="M76" s="83"/>
      <c r="N76" s="84">
        <v>5197.5</v>
      </c>
    </row>
    <row r="77" spans="1:14" ht="31.5" x14ac:dyDescent="0.25">
      <c r="A77" s="72">
        <v>36</v>
      </c>
      <c r="B77" s="73" t="s">
        <v>194</v>
      </c>
      <c r="C77" s="74" t="s">
        <v>192</v>
      </c>
      <c r="D77" s="85" t="s">
        <v>193</v>
      </c>
      <c r="E77" s="85">
        <v>66</v>
      </c>
      <c r="F77" s="86"/>
      <c r="G77" s="87"/>
      <c r="H77" s="53">
        <f t="shared" si="5"/>
        <v>0</v>
      </c>
      <c r="I77" s="53">
        <f t="shared" si="6"/>
        <v>0</v>
      </c>
      <c r="J77" s="81"/>
      <c r="K77" s="82"/>
      <c r="L77" s="82"/>
      <c r="M77" s="83"/>
      <c r="N77" s="84">
        <v>1039.5</v>
      </c>
    </row>
    <row r="78" spans="1:14" ht="63" x14ac:dyDescent="0.25">
      <c r="A78" s="72">
        <v>37</v>
      </c>
      <c r="B78" s="76" t="s">
        <v>195</v>
      </c>
      <c r="C78" s="11" t="s">
        <v>224</v>
      </c>
      <c r="D78" s="75" t="s">
        <v>196</v>
      </c>
      <c r="E78" s="75">
        <v>330000</v>
      </c>
      <c r="F78" s="86"/>
      <c r="G78" s="87"/>
      <c r="H78" s="53">
        <f t="shared" si="5"/>
        <v>0</v>
      </c>
      <c r="I78" s="53">
        <f t="shared" si="6"/>
        <v>0</v>
      </c>
      <c r="J78" s="121" t="s">
        <v>224</v>
      </c>
      <c r="K78" s="82"/>
      <c r="L78" s="82"/>
      <c r="M78" s="83"/>
      <c r="N78" s="84">
        <v>15592.5</v>
      </c>
    </row>
    <row r="79" spans="1:14" ht="31.5" x14ac:dyDescent="0.25">
      <c r="A79" s="72">
        <v>38</v>
      </c>
      <c r="B79" s="88" t="s">
        <v>197</v>
      </c>
      <c r="C79" s="25" t="s">
        <v>198</v>
      </c>
      <c r="D79" s="89" t="s">
        <v>182</v>
      </c>
      <c r="E79" s="24">
        <v>240</v>
      </c>
      <c r="F79" s="86"/>
      <c r="G79" s="87"/>
      <c r="H79" s="53">
        <f t="shared" si="5"/>
        <v>0</v>
      </c>
      <c r="I79" s="53">
        <f t="shared" si="6"/>
        <v>0</v>
      </c>
      <c r="J79" s="81"/>
      <c r="K79" s="82"/>
      <c r="L79" s="82"/>
      <c r="M79" s="83"/>
      <c r="N79" s="84">
        <v>726</v>
      </c>
    </row>
    <row r="80" spans="1:14" ht="141.75" x14ac:dyDescent="0.2">
      <c r="A80" s="72">
        <v>39</v>
      </c>
      <c r="B80" s="90" t="s">
        <v>199</v>
      </c>
      <c r="C80" s="25" t="s">
        <v>200</v>
      </c>
      <c r="D80" s="24" t="s">
        <v>201</v>
      </c>
      <c r="E80" s="24">
        <v>90</v>
      </c>
      <c r="F80" s="91"/>
      <c r="G80" s="92"/>
      <c r="H80" s="53">
        <f t="shared" si="5"/>
        <v>0</v>
      </c>
      <c r="I80" s="53">
        <f t="shared" si="6"/>
        <v>0</v>
      </c>
      <c r="J80" s="66" t="s">
        <v>202</v>
      </c>
      <c r="K80" s="66"/>
      <c r="L80" s="66"/>
      <c r="M80" s="22"/>
      <c r="N80" s="63">
        <v>1524.6</v>
      </c>
    </row>
    <row r="81" spans="1:14" ht="126" x14ac:dyDescent="0.2">
      <c r="A81" s="72">
        <v>40</v>
      </c>
      <c r="B81" s="90" t="s">
        <v>203</v>
      </c>
      <c r="C81" s="25" t="s">
        <v>204</v>
      </c>
      <c r="D81" s="24" t="s">
        <v>201</v>
      </c>
      <c r="E81" s="24">
        <v>60</v>
      </c>
      <c r="F81" s="91"/>
      <c r="G81" s="92"/>
      <c r="H81" s="53">
        <f t="shared" si="5"/>
        <v>0</v>
      </c>
      <c r="I81" s="53">
        <f t="shared" si="6"/>
        <v>0</v>
      </c>
      <c r="J81" s="66" t="s">
        <v>205</v>
      </c>
      <c r="K81" s="66"/>
      <c r="L81" s="66"/>
      <c r="M81" s="22"/>
      <c r="N81" s="63">
        <v>598.95000000000005</v>
      </c>
    </row>
    <row r="82" spans="1:14" ht="204.75" x14ac:dyDescent="0.2">
      <c r="A82" s="72">
        <v>41</v>
      </c>
      <c r="B82" s="88" t="s">
        <v>206</v>
      </c>
      <c r="C82" s="25" t="s">
        <v>196</v>
      </c>
      <c r="D82" s="24" t="s">
        <v>196</v>
      </c>
      <c r="E82" s="24">
        <v>48000</v>
      </c>
      <c r="F82" s="93"/>
      <c r="G82" s="94"/>
      <c r="H82" s="53">
        <f t="shared" si="5"/>
        <v>0</v>
      </c>
      <c r="I82" s="53">
        <f t="shared" si="6"/>
        <v>0</v>
      </c>
      <c r="J82" s="66" t="s">
        <v>227</v>
      </c>
      <c r="K82" s="66"/>
      <c r="L82" s="66"/>
      <c r="M82" s="22"/>
      <c r="N82" s="63">
        <v>3194.4</v>
      </c>
    </row>
    <row r="83" spans="1:14" ht="157.5" x14ac:dyDescent="0.2">
      <c r="A83" s="72">
        <v>42</v>
      </c>
      <c r="B83" s="76" t="s">
        <v>225</v>
      </c>
      <c r="C83" s="74" t="s">
        <v>223</v>
      </c>
      <c r="D83" s="85" t="s">
        <v>207</v>
      </c>
      <c r="E83" s="85">
        <v>180</v>
      </c>
      <c r="F83" s="74"/>
      <c r="G83" s="64"/>
      <c r="H83" s="53">
        <f t="shared" si="5"/>
        <v>0</v>
      </c>
      <c r="I83" s="53">
        <f t="shared" si="6"/>
        <v>0</v>
      </c>
      <c r="J83" s="95"/>
      <c r="K83" s="95"/>
      <c r="L83" s="95"/>
      <c r="M83" s="96"/>
      <c r="N83" s="97">
        <v>9261</v>
      </c>
    </row>
    <row r="84" spans="1:14" ht="15.75" x14ac:dyDescent="0.2">
      <c r="A84" s="72">
        <v>43</v>
      </c>
      <c r="B84" s="76" t="s">
        <v>208</v>
      </c>
      <c r="C84" s="74" t="s">
        <v>209</v>
      </c>
      <c r="D84" s="85" t="s">
        <v>210</v>
      </c>
      <c r="E84" s="98">
        <v>15</v>
      </c>
      <c r="F84" s="74"/>
      <c r="G84" s="64"/>
      <c r="H84" s="53">
        <f t="shared" si="5"/>
        <v>0</v>
      </c>
      <c r="I84" s="53">
        <f t="shared" si="6"/>
        <v>0</v>
      </c>
      <c r="J84" s="95"/>
      <c r="K84" s="95"/>
      <c r="L84" s="95"/>
      <c r="M84" s="96"/>
      <c r="N84" s="97">
        <v>94.5</v>
      </c>
    </row>
    <row r="85" spans="1:14" ht="31.5" x14ac:dyDescent="0.2">
      <c r="A85" s="72">
        <v>44</v>
      </c>
      <c r="B85" s="76" t="s">
        <v>211</v>
      </c>
      <c r="C85" s="74" t="s">
        <v>212</v>
      </c>
      <c r="D85" s="85" t="s">
        <v>64</v>
      </c>
      <c r="E85" s="85">
        <v>75</v>
      </c>
      <c r="F85" s="20"/>
      <c r="G85" s="99"/>
      <c r="H85" s="53">
        <f t="shared" si="5"/>
        <v>0</v>
      </c>
      <c r="I85" s="53">
        <f t="shared" si="6"/>
        <v>0</v>
      </c>
      <c r="J85" s="66"/>
      <c r="K85" s="66"/>
      <c r="L85" s="66"/>
      <c r="M85" s="22"/>
      <c r="N85" s="63">
        <v>290.39999999999998</v>
      </c>
    </row>
    <row r="86" spans="1:14" ht="110.25" x14ac:dyDescent="0.2">
      <c r="A86" s="72">
        <v>45</v>
      </c>
      <c r="B86" s="76" t="s">
        <v>213</v>
      </c>
      <c r="C86" s="74" t="s">
        <v>214</v>
      </c>
      <c r="D86" s="85" t="s">
        <v>215</v>
      </c>
      <c r="E86" s="85">
        <v>300</v>
      </c>
      <c r="F86" s="20"/>
      <c r="G86" s="99"/>
      <c r="H86" s="53">
        <f t="shared" si="5"/>
        <v>0</v>
      </c>
      <c r="I86" s="53">
        <f t="shared" si="6"/>
        <v>0</v>
      </c>
      <c r="J86" s="66"/>
      <c r="K86" s="66"/>
      <c r="L86" s="66"/>
      <c r="M86" s="22"/>
      <c r="N86" s="63">
        <v>2541</v>
      </c>
    </row>
    <row r="87" spans="1:14" ht="15.75" x14ac:dyDescent="0.2">
      <c r="B87" s="3"/>
      <c r="E87" s="32"/>
      <c r="F87" s="3"/>
      <c r="G87" s="33"/>
      <c r="H87" s="33"/>
      <c r="I87" s="33"/>
      <c r="J87" s="34"/>
      <c r="K87" s="34"/>
      <c r="L87" s="34"/>
      <c r="M87" s="3"/>
    </row>
    <row r="88" spans="1:14" ht="15.75" x14ac:dyDescent="0.2">
      <c r="B88" s="118" t="s">
        <v>216</v>
      </c>
      <c r="C88" s="118"/>
      <c r="D88" s="118"/>
      <c r="E88" s="118"/>
      <c r="F88" s="3"/>
      <c r="G88" s="33"/>
      <c r="H88" s="33"/>
      <c r="I88" s="33"/>
      <c r="J88" s="34"/>
      <c r="K88" s="34"/>
      <c r="L88" s="34"/>
      <c r="M88" s="3"/>
    </row>
    <row r="89" spans="1:14" ht="15.75" x14ac:dyDescent="0.2">
      <c r="B89" s="118" t="s">
        <v>217</v>
      </c>
      <c r="C89" s="118"/>
      <c r="D89" s="118"/>
      <c r="E89" s="118"/>
      <c r="F89" s="3"/>
      <c r="G89" s="33"/>
      <c r="H89" s="33"/>
      <c r="I89" s="33"/>
      <c r="J89" s="34"/>
      <c r="K89" s="34"/>
      <c r="L89" s="34"/>
      <c r="M89" s="3"/>
    </row>
    <row r="90" spans="1:14" ht="15.75" x14ac:dyDescent="0.2">
      <c r="B90" s="119" t="s">
        <v>218</v>
      </c>
      <c r="C90" s="119"/>
      <c r="D90" s="119"/>
      <c r="E90" s="119"/>
      <c r="F90" s="3"/>
      <c r="G90" s="33"/>
      <c r="H90" s="33"/>
      <c r="I90" s="33"/>
      <c r="J90" s="34"/>
      <c r="K90" s="34"/>
      <c r="L90" s="34"/>
      <c r="M90" s="3"/>
    </row>
    <row r="91" spans="1:14" ht="15.75" x14ac:dyDescent="0.2">
      <c r="B91" s="119" t="s">
        <v>219</v>
      </c>
      <c r="C91" s="119"/>
      <c r="D91" s="119"/>
      <c r="E91" s="119"/>
      <c r="F91" s="3"/>
      <c r="G91" s="33"/>
      <c r="H91" s="33"/>
      <c r="I91" s="33"/>
      <c r="J91" s="34"/>
      <c r="K91" s="34"/>
      <c r="L91" s="34"/>
      <c r="M91" s="3"/>
    </row>
    <row r="92" spans="1:14" ht="15.75" x14ac:dyDescent="0.2">
      <c r="B92" s="106"/>
      <c r="D92" s="3"/>
      <c r="E92" s="32"/>
      <c r="F92" s="3"/>
      <c r="G92" s="33"/>
      <c r="H92" s="33"/>
      <c r="I92" s="33"/>
      <c r="J92" s="34"/>
      <c r="K92" s="34"/>
      <c r="L92" s="34"/>
      <c r="M92" s="3"/>
    </row>
    <row r="93" spans="1:14" ht="15.75" x14ac:dyDescent="0.2">
      <c r="B93" s="120" t="s">
        <v>220</v>
      </c>
      <c r="C93" s="120"/>
      <c r="D93" s="120"/>
      <c r="E93" s="120"/>
      <c r="F93" s="3"/>
      <c r="G93" s="33"/>
      <c r="H93" s="33"/>
      <c r="I93" s="33"/>
      <c r="J93" s="34"/>
      <c r="K93" s="34"/>
      <c r="L93" s="34"/>
      <c r="M93" s="3"/>
    </row>
    <row r="94" spans="1:14" ht="15.75" x14ac:dyDescent="0.2">
      <c r="B94" s="3"/>
      <c r="E94" s="32"/>
      <c r="F94" s="3"/>
      <c r="G94" s="33"/>
      <c r="H94" s="33"/>
      <c r="I94" s="33"/>
      <c r="J94" s="34"/>
      <c r="K94" s="34"/>
      <c r="L94" s="34"/>
      <c r="M94" s="3"/>
    </row>
    <row r="95" spans="1:14" ht="15.75" x14ac:dyDescent="0.2">
      <c r="B95" s="3"/>
      <c r="E95" s="32"/>
      <c r="F95" s="3"/>
      <c r="G95" s="33"/>
      <c r="H95" s="33"/>
      <c r="I95" s="33"/>
      <c r="J95" s="34"/>
      <c r="K95" s="34"/>
      <c r="L95" s="34"/>
      <c r="M95" s="3"/>
    </row>
    <row r="96" spans="1:14" ht="15.75" x14ac:dyDescent="0.2">
      <c r="B96" s="3"/>
      <c r="E96" s="32"/>
      <c r="F96" s="3"/>
      <c r="G96" s="33"/>
      <c r="H96" s="33"/>
      <c r="I96" s="33"/>
      <c r="J96" s="34"/>
      <c r="K96" s="34"/>
      <c r="L96" s="34"/>
      <c r="M96" s="3"/>
    </row>
    <row r="97" spans="2:13" ht="15.75" x14ac:dyDescent="0.2">
      <c r="B97" s="3"/>
      <c r="E97" s="32"/>
      <c r="F97" s="3"/>
      <c r="G97" s="33"/>
      <c r="H97" s="33"/>
      <c r="I97" s="33"/>
      <c r="J97" s="34"/>
      <c r="K97" s="34"/>
      <c r="L97" s="34"/>
      <c r="M97" s="3"/>
    </row>
    <row r="98" spans="2:13" ht="15.75" x14ac:dyDescent="0.2">
      <c r="B98" s="3"/>
      <c r="E98" s="32"/>
      <c r="F98" s="3"/>
      <c r="G98" s="33"/>
      <c r="H98" s="33"/>
      <c r="I98" s="33"/>
      <c r="J98" s="34"/>
      <c r="K98" s="34"/>
      <c r="L98" s="34"/>
      <c r="M98" s="3"/>
    </row>
    <row r="99" spans="2:13" ht="15.75" x14ac:dyDescent="0.2"/>
    <row r="100" spans="2:13" ht="15.75" x14ac:dyDescent="0.2"/>
    <row r="101" spans="2:13" ht="15.75" x14ac:dyDescent="0.2"/>
    <row r="102" spans="2:13" ht="15.75" x14ac:dyDescent="0.2"/>
    <row r="103" spans="2:13" ht="15.75" x14ac:dyDescent="0.2"/>
    <row r="104" spans="2:13" ht="15.75" x14ac:dyDescent="0.2"/>
    <row r="105" spans="2:13" ht="15.75" x14ac:dyDescent="0.2"/>
    <row r="106" spans="2:13" ht="15.75" x14ac:dyDescent="0.2"/>
    <row r="107" spans="2:13" ht="15.75" x14ac:dyDescent="0.2"/>
    <row r="108" spans="2:13" ht="15.75" x14ac:dyDescent="0.2"/>
    <row r="109" spans="2:13" ht="15.75" x14ac:dyDescent="0.2"/>
    <row r="110" spans="2:13" ht="15.75" x14ac:dyDescent="0.2"/>
    <row r="111" spans="2:13" ht="15.75" x14ac:dyDescent="0.2"/>
    <row r="112" spans="2:13" ht="15.75" x14ac:dyDescent="0.2"/>
    <row r="113" ht="15.75" x14ac:dyDescent="0.2"/>
    <row r="114" ht="15.75" x14ac:dyDescent="0.2"/>
    <row r="64231" ht="12.75" customHeight="1" x14ac:dyDescent="0.2"/>
    <row r="64232" ht="12.75" customHeight="1" x14ac:dyDescent="0.2"/>
    <row r="64233" ht="12.75" customHeight="1" x14ac:dyDescent="0.2"/>
    <row r="64234" ht="12.75" customHeight="1" x14ac:dyDescent="0.2"/>
    <row r="64235" ht="12.75" customHeight="1" x14ac:dyDescent="0.2"/>
    <row r="64236" ht="12.75" customHeight="1" x14ac:dyDescent="0.2"/>
    <row r="64237" ht="12.75" customHeight="1" x14ac:dyDescent="0.2"/>
    <row r="64238" ht="12.75" customHeight="1" x14ac:dyDescent="0.2"/>
    <row r="64239" ht="12.75" customHeight="1" x14ac:dyDescent="0.2"/>
    <row r="64240" ht="12.75" customHeight="1" x14ac:dyDescent="0.2"/>
    <row r="64241" ht="12.75" customHeight="1" x14ac:dyDescent="0.2"/>
    <row r="64242" ht="12.75" customHeight="1" x14ac:dyDescent="0.2"/>
    <row r="64243" ht="12.75" customHeight="1" x14ac:dyDescent="0.2"/>
    <row r="64244" ht="12.75" customHeight="1" x14ac:dyDescent="0.2"/>
    <row r="64245" ht="12.75" customHeight="1" x14ac:dyDescent="0.2"/>
    <row r="64246" ht="12.75" customHeight="1" x14ac:dyDescent="0.2"/>
    <row r="64247" ht="12.75" customHeight="1" x14ac:dyDescent="0.2"/>
    <row r="64248" ht="12.75" customHeight="1" x14ac:dyDescent="0.2"/>
    <row r="64249" ht="12.75" customHeight="1" x14ac:dyDescent="0.2"/>
    <row r="64250" ht="12.75" customHeight="1" x14ac:dyDescent="0.2"/>
    <row r="64251" ht="12.75" customHeight="1" x14ac:dyDescent="0.2"/>
    <row r="64252" ht="12.75" customHeight="1" x14ac:dyDescent="0.2"/>
    <row r="64253" ht="12.75" customHeight="1" x14ac:dyDescent="0.2"/>
    <row r="64254" ht="12.75" customHeight="1" x14ac:dyDescent="0.2"/>
    <row r="64255" ht="12.75" customHeight="1" x14ac:dyDescent="0.2"/>
    <row r="64256" ht="12.75" customHeight="1" x14ac:dyDescent="0.2"/>
    <row r="64257" ht="12.75" customHeight="1" x14ac:dyDescent="0.2"/>
    <row r="64258" ht="12.75" customHeight="1" x14ac:dyDescent="0.2"/>
    <row r="64259" ht="12.75" customHeight="1" x14ac:dyDescent="0.2"/>
    <row r="64260" ht="12.75" customHeight="1" x14ac:dyDescent="0.2"/>
    <row r="64261" ht="12.75" customHeight="1" x14ac:dyDescent="0.2"/>
    <row r="64262" ht="12.75" customHeight="1" x14ac:dyDescent="0.2"/>
    <row r="64263" ht="12.75" customHeight="1" x14ac:dyDescent="0.2"/>
    <row r="64264" ht="12.75" customHeight="1" x14ac:dyDescent="0.2"/>
    <row r="64265" ht="12.75" customHeight="1" x14ac:dyDescent="0.2"/>
    <row r="64266" ht="12.75" customHeight="1" x14ac:dyDescent="0.2"/>
    <row r="64267" ht="12.75" customHeight="1" x14ac:dyDescent="0.2"/>
    <row r="64268" ht="12.75" customHeight="1" x14ac:dyDescent="0.2"/>
    <row r="64269" ht="12.75" customHeight="1" x14ac:dyDescent="0.2"/>
    <row r="64270" ht="12.75" customHeight="1" x14ac:dyDescent="0.2"/>
    <row r="64271" ht="12.75" customHeight="1" x14ac:dyDescent="0.2"/>
    <row r="64272" ht="12.75" customHeight="1" x14ac:dyDescent="0.2"/>
    <row r="64273" ht="12.75" customHeight="1" x14ac:dyDescent="0.2"/>
    <row r="64274" ht="12.75" customHeight="1" x14ac:dyDescent="0.2"/>
    <row r="64275" ht="12.75" customHeight="1" x14ac:dyDescent="0.2"/>
    <row r="64276" ht="12.75" customHeight="1" x14ac:dyDescent="0.2"/>
    <row r="64277" ht="12.75" customHeight="1" x14ac:dyDescent="0.2"/>
    <row r="64278" ht="12.75" customHeight="1" x14ac:dyDescent="0.2"/>
    <row r="64279" ht="12.75" customHeight="1" x14ac:dyDescent="0.2"/>
    <row r="64280" ht="12.75" customHeight="1" x14ac:dyDescent="0.2"/>
    <row r="64281" ht="12.75" customHeight="1" x14ac:dyDescent="0.2"/>
    <row r="64282" ht="12.75" customHeight="1" x14ac:dyDescent="0.2"/>
    <row r="64283" ht="12.75" customHeight="1" x14ac:dyDescent="0.2"/>
    <row r="64284" ht="12.75" customHeight="1" x14ac:dyDescent="0.2"/>
    <row r="64285" ht="12.75" customHeight="1" x14ac:dyDescent="0.2"/>
    <row r="64286" ht="12.75" customHeight="1" x14ac:dyDescent="0.2"/>
    <row r="64287" ht="12.75" customHeight="1" x14ac:dyDescent="0.2"/>
    <row r="64288" ht="12.75" customHeight="1" x14ac:dyDescent="0.2"/>
    <row r="64289" ht="12.75" customHeight="1" x14ac:dyDescent="0.2"/>
    <row r="64290" ht="12.75" customHeight="1" x14ac:dyDescent="0.2"/>
    <row r="64291" ht="12.75" customHeight="1" x14ac:dyDescent="0.2"/>
    <row r="64292" ht="12.75" customHeight="1" x14ac:dyDescent="0.2"/>
    <row r="64293" ht="12.75" customHeight="1" x14ac:dyDescent="0.2"/>
    <row r="64294" ht="12.75" customHeight="1" x14ac:dyDescent="0.2"/>
    <row r="64295" ht="12.75" customHeight="1" x14ac:dyDescent="0.2"/>
    <row r="64296" ht="12.75" customHeight="1" x14ac:dyDescent="0.2"/>
    <row r="64297" ht="12.75" customHeight="1" x14ac:dyDescent="0.2"/>
    <row r="64298" ht="12.75" customHeight="1" x14ac:dyDescent="0.2"/>
    <row r="64299" ht="12.75" customHeight="1" x14ac:dyDescent="0.2"/>
    <row r="64300" ht="12.75" customHeight="1" x14ac:dyDescent="0.2"/>
    <row r="64301" ht="12.75" customHeight="1" x14ac:dyDescent="0.2"/>
    <row r="64302" ht="12.75" customHeight="1" x14ac:dyDescent="0.2"/>
    <row r="64303" ht="12.75" customHeight="1" x14ac:dyDescent="0.2"/>
    <row r="64304" ht="12.75" customHeight="1" x14ac:dyDescent="0.2"/>
    <row r="64305" ht="12.75" customHeight="1" x14ac:dyDescent="0.2"/>
    <row r="64306" ht="12.75" customHeight="1" x14ac:dyDescent="0.2"/>
    <row r="64307" ht="12.75" customHeight="1" x14ac:dyDescent="0.2"/>
    <row r="64308" ht="12.75" customHeight="1" x14ac:dyDescent="0.2"/>
    <row r="64309" ht="12.75" customHeight="1" x14ac:dyDescent="0.2"/>
    <row r="64310" ht="12.75" customHeight="1" x14ac:dyDescent="0.2"/>
    <row r="64311" ht="12.75" customHeight="1" x14ac:dyDescent="0.2"/>
    <row r="64312" ht="12.75" customHeight="1" x14ac:dyDescent="0.2"/>
    <row r="64313" ht="12.75" customHeight="1" x14ac:dyDescent="0.2"/>
    <row r="64314" ht="12.75" customHeight="1" x14ac:dyDescent="0.2"/>
    <row r="64315" ht="12.75" customHeight="1" x14ac:dyDescent="0.2"/>
    <row r="64316" ht="12.75" customHeight="1" x14ac:dyDescent="0.2"/>
    <row r="64317" ht="12.75" customHeight="1" x14ac:dyDescent="0.2"/>
    <row r="64318" ht="12.75" customHeight="1" x14ac:dyDescent="0.2"/>
    <row r="64319" ht="12.75" customHeight="1" x14ac:dyDescent="0.2"/>
    <row r="64320" ht="12.75" customHeight="1" x14ac:dyDescent="0.2"/>
    <row r="64321" ht="12.75" customHeight="1" x14ac:dyDescent="0.2"/>
    <row r="64322" ht="12.75" customHeight="1" x14ac:dyDescent="0.2"/>
    <row r="64323" ht="12.75" customHeight="1" x14ac:dyDescent="0.2"/>
    <row r="64324" ht="12.75" customHeight="1" x14ac:dyDescent="0.2"/>
    <row r="64325" ht="12.75" customHeight="1" x14ac:dyDescent="0.2"/>
    <row r="64326" ht="12.75" customHeight="1" x14ac:dyDescent="0.2"/>
    <row r="64327" ht="12.75" customHeight="1" x14ac:dyDescent="0.2"/>
    <row r="64328" ht="12.75" customHeight="1" x14ac:dyDescent="0.2"/>
    <row r="64329" ht="12.75" customHeight="1" x14ac:dyDescent="0.2"/>
    <row r="64330" ht="12.75" customHeight="1" x14ac:dyDescent="0.2"/>
    <row r="64331" ht="12.75" customHeight="1" x14ac:dyDescent="0.2"/>
    <row r="64332" ht="12.75" customHeight="1" x14ac:dyDescent="0.2"/>
    <row r="64333" ht="12.75" customHeight="1" x14ac:dyDescent="0.2"/>
    <row r="64334" ht="12.75" customHeight="1" x14ac:dyDescent="0.2"/>
    <row r="64335" ht="12.75" customHeight="1" x14ac:dyDescent="0.2"/>
    <row r="64336" ht="12.75" customHeight="1" x14ac:dyDescent="0.2"/>
    <row r="64337" ht="12.75" customHeight="1" x14ac:dyDescent="0.2"/>
    <row r="64338" ht="12.75" customHeight="1" x14ac:dyDescent="0.2"/>
    <row r="64339" ht="12.75" customHeight="1" x14ac:dyDescent="0.2"/>
    <row r="64340" ht="12.75" customHeight="1" x14ac:dyDescent="0.2"/>
    <row r="64341" ht="12.75" customHeight="1" x14ac:dyDescent="0.2"/>
    <row r="64342" ht="12.75" customHeight="1" x14ac:dyDescent="0.2"/>
    <row r="64343" ht="12.75" customHeight="1" x14ac:dyDescent="0.2"/>
    <row r="64344" ht="12.75" customHeight="1" x14ac:dyDescent="0.2"/>
    <row r="64345" ht="12.75" customHeight="1" x14ac:dyDescent="0.2"/>
    <row r="64346" ht="12.75" customHeight="1" x14ac:dyDescent="0.2"/>
    <row r="64347" ht="12.75" customHeight="1" x14ac:dyDescent="0.2"/>
    <row r="64348" ht="12.75" customHeight="1" x14ac:dyDescent="0.2"/>
    <row r="64349" ht="12.75" customHeight="1" x14ac:dyDescent="0.2"/>
    <row r="64350" ht="12.75" customHeight="1" x14ac:dyDescent="0.2"/>
    <row r="64351" ht="12.75" customHeight="1" x14ac:dyDescent="0.2"/>
    <row r="64352" ht="12.75" customHeight="1" x14ac:dyDescent="0.2"/>
    <row r="64353" ht="12.75" customHeight="1" x14ac:dyDescent="0.2"/>
    <row r="64354" ht="12.75" customHeight="1" x14ac:dyDescent="0.2"/>
    <row r="64355" ht="12.75" customHeight="1" x14ac:dyDescent="0.2"/>
    <row r="64356" ht="12.75" customHeight="1" x14ac:dyDescent="0.2"/>
    <row r="64357" ht="12.75" customHeight="1" x14ac:dyDescent="0.2"/>
    <row r="64358" ht="12.75" customHeight="1" x14ac:dyDescent="0.2"/>
    <row r="64359" ht="12.75" customHeight="1" x14ac:dyDescent="0.2"/>
    <row r="64360" ht="12.75" customHeight="1" x14ac:dyDescent="0.2"/>
    <row r="64361" ht="12.75" customHeight="1" x14ac:dyDescent="0.2"/>
    <row r="64362" ht="12.75" customHeight="1" x14ac:dyDescent="0.2"/>
    <row r="64363" ht="12.75" customHeight="1" x14ac:dyDescent="0.2"/>
    <row r="64364" ht="12.75" customHeight="1" x14ac:dyDescent="0.2"/>
    <row r="64365" ht="12.75" customHeight="1" x14ac:dyDescent="0.2"/>
    <row r="64366" ht="12.75" customHeight="1" x14ac:dyDescent="0.2"/>
    <row r="64367" ht="12.75" customHeight="1" x14ac:dyDescent="0.2"/>
    <row r="64368" ht="12.75" customHeight="1" x14ac:dyDescent="0.2"/>
    <row r="64369" ht="12.75" customHeight="1" x14ac:dyDescent="0.2"/>
    <row r="64370" ht="12.75" customHeight="1" x14ac:dyDescent="0.2"/>
    <row r="64371" ht="12.75" customHeight="1" x14ac:dyDescent="0.2"/>
    <row r="64372" ht="12.75" customHeight="1" x14ac:dyDescent="0.2"/>
    <row r="64373" ht="12.75" customHeight="1" x14ac:dyDescent="0.2"/>
    <row r="64374" ht="12.75" customHeight="1" x14ac:dyDescent="0.2"/>
    <row r="64375" ht="12.75" customHeight="1" x14ac:dyDescent="0.2"/>
    <row r="64376" ht="12.75" customHeight="1" x14ac:dyDescent="0.2"/>
    <row r="64377" ht="12.75" customHeight="1" x14ac:dyDescent="0.2"/>
    <row r="64378" ht="12.75" customHeight="1" x14ac:dyDescent="0.2"/>
    <row r="64379" ht="12.75" customHeight="1" x14ac:dyDescent="0.2"/>
    <row r="64380" ht="12.75" customHeight="1" x14ac:dyDescent="0.2"/>
    <row r="64381" ht="12.75" customHeight="1" x14ac:dyDescent="0.2"/>
    <row r="64382" ht="12.75" customHeight="1" x14ac:dyDescent="0.2"/>
    <row r="64383" ht="12.75" customHeight="1" x14ac:dyDescent="0.2"/>
    <row r="64384" ht="12.75" customHeight="1" x14ac:dyDescent="0.2"/>
    <row r="64385" ht="12.75" customHeight="1" x14ac:dyDescent="0.2"/>
    <row r="64386" ht="12.75" customHeight="1" x14ac:dyDescent="0.2"/>
    <row r="64387" ht="12.75" customHeight="1" x14ac:dyDescent="0.2"/>
    <row r="64388" ht="12.75" customHeight="1" x14ac:dyDescent="0.2"/>
    <row r="64389" ht="12.75" customHeight="1" x14ac:dyDescent="0.2"/>
    <row r="64390" ht="12.75" customHeight="1" x14ac:dyDescent="0.2"/>
    <row r="64391" ht="12.75" customHeight="1" x14ac:dyDescent="0.2"/>
    <row r="64392" ht="12.75" customHeight="1" x14ac:dyDescent="0.2"/>
    <row r="64393" ht="12.75" customHeight="1" x14ac:dyDescent="0.2"/>
    <row r="64394" ht="12.75" customHeight="1" x14ac:dyDescent="0.2"/>
    <row r="64395" ht="12.75" customHeight="1" x14ac:dyDescent="0.2"/>
    <row r="64396" ht="12.75" customHeight="1" x14ac:dyDescent="0.2"/>
    <row r="64397" ht="12.75" customHeight="1" x14ac:dyDescent="0.2"/>
    <row r="64398" ht="12.75" customHeight="1" x14ac:dyDescent="0.2"/>
    <row r="64399" ht="12.75" customHeight="1" x14ac:dyDescent="0.2"/>
    <row r="64400" ht="12.75" customHeight="1" x14ac:dyDescent="0.2"/>
    <row r="64401" ht="12.75" customHeight="1" x14ac:dyDescent="0.2"/>
    <row r="64402" ht="12.75" customHeight="1" x14ac:dyDescent="0.2"/>
    <row r="64403" ht="12.75" customHeight="1" x14ac:dyDescent="0.2"/>
    <row r="64404" ht="12.75" customHeight="1" x14ac:dyDescent="0.2"/>
    <row r="64405" ht="12.75" customHeight="1" x14ac:dyDescent="0.2"/>
    <row r="64406" ht="12.75" customHeight="1" x14ac:dyDescent="0.2"/>
    <row r="64407" ht="12.75" customHeight="1" x14ac:dyDescent="0.2"/>
    <row r="64408" ht="12.75" customHeight="1" x14ac:dyDescent="0.2"/>
    <row r="64409" ht="12.75" customHeight="1" x14ac:dyDescent="0.2"/>
    <row r="64410" ht="12.75" customHeight="1" x14ac:dyDescent="0.2"/>
    <row r="64411" ht="12.75" customHeight="1" x14ac:dyDescent="0.2"/>
    <row r="64412" ht="12.75" customHeight="1" x14ac:dyDescent="0.2"/>
    <row r="64413" ht="12.75" customHeight="1" x14ac:dyDescent="0.2"/>
    <row r="64414" ht="12.75" customHeight="1" x14ac:dyDescent="0.2"/>
    <row r="64415" ht="12.75" customHeight="1" x14ac:dyDescent="0.2"/>
    <row r="64416" ht="12.75" customHeight="1" x14ac:dyDescent="0.2"/>
    <row r="64417" ht="12.75" customHeight="1" x14ac:dyDescent="0.2"/>
    <row r="64418" ht="12.75" customHeight="1" x14ac:dyDescent="0.2"/>
    <row r="64419" ht="12.75" customHeight="1" x14ac:dyDescent="0.2"/>
    <row r="64420" ht="12.75" customHeight="1" x14ac:dyDescent="0.2"/>
    <row r="64421" ht="12.75" customHeight="1" x14ac:dyDescent="0.2"/>
    <row r="64422" ht="12.75" customHeight="1" x14ac:dyDescent="0.2"/>
    <row r="64423" ht="12.75" customHeight="1" x14ac:dyDescent="0.2"/>
    <row r="64424" ht="12.75" customHeight="1" x14ac:dyDescent="0.2"/>
    <row r="64425" ht="12.75" customHeight="1" x14ac:dyDescent="0.2"/>
    <row r="64426" ht="12.75" customHeight="1" x14ac:dyDescent="0.2"/>
    <row r="64427" ht="12.75" customHeight="1" x14ac:dyDescent="0.2"/>
    <row r="64428" ht="12.75" customHeight="1" x14ac:dyDescent="0.2"/>
    <row r="64429" ht="12.75" customHeight="1" x14ac:dyDescent="0.2"/>
    <row r="64430" ht="12.75" customHeight="1" x14ac:dyDescent="0.2"/>
    <row r="64431" ht="12.75" customHeight="1" x14ac:dyDescent="0.2"/>
    <row r="64432" ht="12.75" customHeight="1" x14ac:dyDescent="0.2"/>
    <row r="64433" ht="12.75" customHeight="1" x14ac:dyDescent="0.2"/>
    <row r="64434" ht="12.75" customHeight="1" x14ac:dyDescent="0.2"/>
    <row r="64435" ht="12.75" customHeight="1" x14ac:dyDescent="0.2"/>
    <row r="64436" ht="12.75" customHeight="1" x14ac:dyDescent="0.2"/>
    <row r="64437" ht="12.75" customHeight="1" x14ac:dyDescent="0.2"/>
    <row r="64438" ht="12.75" customHeight="1" x14ac:dyDescent="0.2"/>
    <row r="64439" ht="12.75" customHeight="1" x14ac:dyDescent="0.2"/>
    <row r="64440" ht="12.75" customHeight="1" x14ac:dyDescent="0.2"/>
    <row r="64441" ht="12.75" customHeight="1" x14ac:dyDescent="0.2"/>
    <row r="64442" ht="12.75" customHeight="1" x14ac:dyDescent="0.2"/>
    <row r="64443" ht="12.75" customHeight="1" x14ac:dyDescent="0.2"/>
    <row r="64444" ht="12.75" customHeight="1" x14ac:dyDescent="0.2"/>
    <row r="64445" ht="12.75" customHeight="1" x14ac:dyDescent="0.2"/>
    <row r="64446" ht="12.75" customHeight="1" x14ac:dyDescent="0.2"/>
    <row r="64447" ht="12.75" customHeight="1" x14ac:dyDescent="0.2"/>
    <row r="64448" ht="12.75" customHeight="1" x14ac:dyDescent="0.2"/>
    <row r="64449" ht="12.75" customHeight="1" x14ac:dyDescent="0.2"/>
    <row r="64450" ht="12.75" customHeight="1" x14ac:dyDescent="0.2"/>
    <row r="64451" ht="12.75" customHeight="1" x14ac:dyDescent="0.2"/>
    <row r="64452" ht="12.75" customHeight="1" x14ac:dyDescent="0.2"/>
    <row r="64453" ht="12.75" customHeight="1" x14ac:dyDescent="0.2"/>
    <row r="64454" ht="12.75" customHeight="1" x14ac:dyDescent="0.2"/>
    <row r="64455" ht="12.75" customHeight="1" x14ac:dyDescent="0.2"/>
    <row r="64456" ht="12.75" customHeight="1" x14ac:dyDescent="0.2"/>
    <row r="64457" ht="12.75" customHeight="1" x14ac:dyDescent="0.2"/>
    <row r="64458" ht="12.75" customHeight="1" x14ac:dyDescent="0.2"/>
    <row r="64459" ht="12.75" customHeight="1" x14ac:dyDescent="0.2"/>
    <row r="64460" ht="12.75" customHeight="1" x14ac:dyDescent="0.2"/>
    <row r="64461" ht="12.75" customHeight="1" x14ac:dyDescent="0.2"/>
    <row r="64462" ht="12.75" customHeight="1" x14ac:dyDescent="0.2"/>
    <row r="64463" ht="12.75" customHeight="1" x14ac:dyDescent="0.2"/>
    <row r="64464" ht="12.75" customHeight="1" x14ac:dyDescent="0.2"/>
    <row r="64465" ht="12.75" customHeight="1" x14ac:dyDescent="0.2"/>
    <row r="64466" ht="12.75" customHeight="1" x14ac:dyDescent="0.2"/>
    <row r="64467" ht="12.75" customHeight="1" x14ac:dyDescent="0.2"/>
    <row r="64468" ht="12.75" customHeight="1" x14ac:dyDescent="0.2"/>
    <row r="64469" ht="12.75" customHeight="1" x14ac:dyDescent="0.2"/>
    <row r="64470" ht="12.75" customHeight="1" x14ac:dyDescent="0.2"/>
    <row r="64471" ht="12.75" customHeight="1" x14ac:dyDescent="0.2"/>
    <row r="64472" ht="12.75" customHeight="1" x14ac:dyDescent="0.2"/>
    <row r="64473" ht="12.75" customHeight="1" x14ac:dyDescent="0.2"/>
    <row r="64474" ht="12.75" customHeight="1" x14ac:dyDescent="0.2"/>
    <row r="64475" ht="12.75" customHeight="1" x14ac:dyDescent="0.2"/>
    <row r="64476" ht="12.75" customHeight="1" x14ac:dyDescent="0.2"/>
    <row r="64477" ht="12.75" customHeight="1" x14ac:dyDescent="0.2"/>
    <row r="64478" ht="12.75" customHeight="1" x14ac:dyDescent="0.2"/>
    <row r="64479" ht="12.75" customHeight="1" x14ac:dyDescent="0.2"/>
    <row r="64480" ht="12.75" customHeight="1" x14ac:dyDescent="0.2"/>
    <row r="64481" ht="12.75" customHeight="1" x14ac:dyDescent="0.2"/>
    <row r="64482" ht="12.75" customHeight="1" x14ac:dyDescent="0.2"/>
    <row r="64483" ht="12.75" customHeight="1" x14ac:dyDescent="0.2"/>
    <row r="64484" ht="12.75" customHeight="1" x14ac:dyDescent="0.2"/>
    <row r="64485" ht="12.75" customHeight="1" x14ac:dyDescent="0.2"/>
    <row r="64486" ht="12.75" customHeight="1" x14ac:dyDescent="0.2"/>
    <row r="64487" ht="12.75" customHeight="1" x14ac:dyDescent="0.2"/>
    <row r="64488" ht="12.75" customHeight="1" x14ac:dyDescent="0.2"/>
    <row r="64489" ht="12.75" customHeight="1" x14ac:dyDescent="0.2"/>
    <row r="64490" ht="12.75" customHeight="1" x14ac:dyDescent="0.2"/>
    <row r="64491" ht="12.75" customHeight="1" x14ac:dyDescent="0.2"/>
    <row r="64492" ht="12.75" customHeight="1" x14ac:dyDescent="0.2"/>
    <row r="64493" ht="12.75" customHeight="1" x14ac:dyDescent="0.2"/>
    <row r="64494" ht="12.75" customHeight="1" x14ac:dyDescent="0.2"/>
    <row r="64495" ht="12.75" customHeight="1" x14ac:dyDescent="0.2"/>
    <row r="64496" ht="12.75" customHeight="1" x14ac:dyDescent="0.2"/>
    <row r="64497" ht="12.75" customHeight="1" x14ac:dyDescent="0.2"/>
    <row r="64498" ht="12.75" customHeight="1" x14ac:dyDescent="0.2"/>
    <row r="64499" ht="12.75" customHeight="1" x14ac:dyDescent="0.2"/>
    <row r="64500" ht="12.75" customHeight="1" x14ac:dyDescent="0.2"/>
    <row r="64501" ht="12.75" customHeight="1" x14ac:dyDescent="0.2"/>
    <row r="64502" ht="12.75" customHeight="1" x14ac:dyDescent="0.2"/>
    <row r="64503" ht="12.75" customHeight="1" x14ac:dyDescent="0.2"/>
    <row r="64504" ht="12.75" customHeight="1" x14ac:dyDescent="0.2"/>
    <row r="64505" ht="12.75" customHeight="1" x14ac:dyDescent="0.2"/>
    <row r="64506" ht="12.75" customHeight="1" x14ac:dyDescent="0.2"/>
    <row r="64507" ht="12.75" customHeight="1" x14ac:dyDescent="0.2"/>
    <row r="64508" ht="12.75" customHeight="1" x14ac:dyDescent="0.2"/>
    <row r="64509" ht="12.75" customHeight="1" x14ac:dyDescent="0.2"/>
    <row r="64510" ht="12.75" customHeight="1" x14ac:dyDescent="0.2"/>
    <row r="64511" ht="12.75" customHeight="1" x14ac:dyDescent="0.2"/>
    <row r="64512" ht="12.75" customHeight="1" x14ac:dyDescent="0.2"/>
    <row r="64513" ht="12.75" customHeight="1" x14ac:dyDescent="0.2"/>
    <row r="64514" ht="12.75" customHeight="1" x14ac:dyDescent="0.2"/>
    <row r="64515" ht="12.75" customHeight="1" x14ac:dyDescent="0.2"/>
    <row r="64516" ht="12.75" customHeight="1" x14ac:dyDescent="0.2"/>
    <row r="64517" ht="12.75" customHeight="1" x14ac:dyDescent="0.2"/>
    <row r="64518" ht="12.75" customHeight="1" x14ac:dyDescent="0.2"/>
    <row r="64519" ht="12.75" customHeight="1" x14ac:dyDescent="0.2"/>
    <row r="64520" ht="12.75" customHeight="1" x14ac:dyDescent="0.2"/>
    <row r="64521" ht="12.75" customHeight="1" x14ac:dyDescent="0.2"/>
    <row r="64522" ht="12.75" customHeight="1" x14ac:dyDescent="0.2"/>
    <row r="64523" ht="12.75" customHeight="1" x14ac:dyDescent="0.2"/>
    <row r="64524" ht="12.75" customHeight="1" x14ac:dyDescent="0.2"/>
    <row r="64525" ht="12.75" customHeight="1" x14ac:dyDescent="0.2"/>
    <row r="64526" ht="12.75" customHeight="1" x14ac:dyDescent="0.2"/>
    <row r="64527" ht="12.75" customHeight="1" x14ac:dyDescent="0.2"/>
    <row r="64528" ht="12.75" customHeight="1" x14ac:dyDescent="0.2"/>
    <row r="64529" ht="12.75" customHeight="1" x14ac:dyDescent="0.2"/>
    <row r="64530" ht="12.75" customHeight="1" x14ac:dyDescent="0.2"/>
    <row r="64531" ht="12.75" customHeight="1" x14ac:dyDescent="0.2"/>
    <row r="64532" ht="12.75" customHeight="1" x14ac:dyDescent="0.2"/>
    <row r="64533" ht="12.75" customHeight="1" x14ac:dyDescent="0.2"/>
    <row r="64534" ht="12.75" customHeight="1" x14ac:dyDescent="0.2"/>
    <row r="64535" ht="12.75" customHeight="1" x14ac:dyDescent="0.2"/>
    <row r="64536" ht="12.75" customHeight="1" x14ac:dyDescent="0.2"/>
    <row r="64537" ht="12.75" customHeight="1" x14ac:dyDescent="0.2"/>
    <row r="64538" ht="12.75" customHeight="1" x14ac:dyDescent="0.2"/>
    <row r="64539" ht="12.75" customHeight="1" x14ac:dyDescent="0.2"/>
    <row r="64540" ht="12.75" customHeight="1" x14ac:dyDescent="0.2"/>
    <row r="64541" ht="12.75" customHeight="1" x14ac:dyDescent="0.2"/>
    <row r="64542" ht="12.75" customHeight="1" x14ac:dyDescent="0.2"/>
    <row r="64543" ht="12.75" customHeight="1" x14ac:dyDescent="0.2"/>
    <row r="64544" ht="12.75" customHeight="1" x14ac:dyDescent="0.2"/>
    <row r="64545" ht="12.75" customHeight="1" x14ac:dyDescent="0.2"/>
    <row r="64546" ht="12.75" customHeight="1" x14ac:dyDescent="0.2"/>
    <row r="64547" ht="12.75" customHeight="1" x14ac:dyDescent="0.2"/>
    <row r="64548" ht="12.75" customHeight="1" x14ac:dyDescent="0.2"/>
    <row r="64549" ht="12.75" customHeight="1" x14ac:dyDescent="0.2"/>
    <row r="64550" ht="12.75" customHeight="1" x14ac:dyDescent="0.2"/>
    <row r="64551" ht="12.75" customHeight="1" x14ac:dyDescent="0.2"/>
    <row r="64552" ht="12.75" customHeight="1" x14ac:dyDescent="0.2"/>
    <row r="64553" ht="12.75" customHeight="1" x14ac:dyDescent="0.2"/>
    <row r="64554" ht="12.75" customHeight="1" x14ac:dyDescent="0.2"/>
  </sheetData>
  <sheetProtection selectLockedCells="1" selectUnlockedCells="1"/>
  <mergeCells count="12">
    <mergeCell ref="B88:E88"/>
    <mergeCell ref="B89:E89"/>
    <mergeCell ref="B90:E90"/>
    <mergeCell ref="B91:E91"/>
    <mergeCell ref="B93:E93"/>
    <mergeCell ref="F59:G59"/>
    <mergeCell ref="B8:L8"/>
    <mergeCell ref="C2:H2"/>
    <mergeCell ref="B29:C29"/>
    <mergeCell ref="B5:L5"/>
    <mergeCell ref="B6:L6"/>
    <mergeCell ref="B7:L7"/>
  </mergeCells>
  <phoneticPr fontId="10" type="noConversion"/>
  <pageMargins left="0.31527777777777777" right="3.9583333333333331E-2" top="0.74791666666666667" bottom="0.15763888888888888" header="0.51180555555555551" footer="0.51180555555555551"/>
  <pageSetup paperSize="9" scale="43" firstPageNumber="0" pageOrder="overThenDown" orientation="landscape"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20" ma:contentTypeDescription="Kurkite naują dokumentą." ma:contentTypeScope="" ma:versionID="95533ae11eaa8b96bdd046ed297c11af">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a0b90b6e6af63915d59bc715cdd4d40e"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1C96087-1792-4120-A455-DB03789CAA5D}">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customXml/itemProps2.xml><?xml version="1.0" encoding="utf-8"?>
<ds:datastoreItem xmlns:ds="http://schemas.openxmlformats.org/officeDocument/2006/customXml" ds:itemID="{6E25507D-4AD4-44DB-8FD0-096D9E41AE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3524F03-0835-4C16-A6F9-93FDD300EF1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Fortūnas Vilniškis</dc:creator>
  <cp:keywords/>
  <dc:description/>
  <cp:lastModifiedBy>Elžbieta Taločkaitė</cp:lastModifiedBy>
  <cp:revision/>
  <dcterms:created xsi:type="dcterms:W3CDTF">2017-11-02T17:20:10Z</dcterms:created>
  <dcterms:modified xsi:type="dcterms:W3CDTF">2025-10-03T06:09:57Z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ies>
</file>