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msa-my.sharepoint.com/personal/egle_dregvaite_vilnius_lt/Documents/Darbalaukis/SUTARTYS/IV ZONOS/PIRKIMO DOKAI/PRIEDAI/"/>
    </mc:Choice>
  </mc:AlternateContent>
  <xr:revisionPtr revIDLastSave="2" documentId="8_{9ED836CD-7A71-4B36-B0A2-CEBC0810F4A1}" xr6:coauthVersionLast="47" xr6:coauthVersionMax="47" xr10:uidLastSave="{B112ED4C-C3F7-431C-85F9-11E87456A7F8}"/>
  <bookViews>
    <workbookView xWindow="-108" yWindow="-108" windowWidth="23256" windowHeight="13896" activeTab="3" xr2:uid="{0483567E-8DF1-4A6F-9626-367723404672}"/>
  </bookViews>
  <sheets>
    <sheet name="Zona 1" sheetId="4" r:id="rId1"/>
    <sheet name="Zona 2" sheetId="5" r:id="rId2"/>
    <sheet name="Zona 4" sheetId="6" r:id="rId3"/>
    <sheet name="Zona 5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1" l="1"/>
  <c r="AA24" i="1"/>
  <c r="AA23" i="1"/>
  <c r="AA22" i="1"/>
  <c r="AA21" i="1"/>
  <c r="AA20" i="1"/>
  <c r="AA18" i="1"/>
  <c r="AA17" i="1"/>
  <c r="AA19" i="1"/>
  <c r="Z18" i="1"/>
  <c r="Z19" i="1"/>
  <c r="Z20" i="1"/>
  <c r="Z21" i="1"/>
  <c r="Z22" i="1"/>
  <c r="Z23" i="1"/>
  <c r="Z24" i="1"/>
  <c r="Z25" i="1"/>
  <c r="Z17" i="1"/>
  <c r="Y23" i="1"/>
  <c r="Y19" i="1"/>
  <c r="AA25" i="6"/>
  <c r="AA24" i="6"/>
  <c r="AA23" i="6"/>
  <c r="AA22" i="6"/>
  <c r="AA21" i="6"/>
  <c r="AA20" i="6"/>
  <c r="AA18" i="6"/>
  <c r="AA17" i="6"/>
  <c r="AA19" i="6"/>
  <c r="Z18" i="6"/>
  <c r="Z19" i="6"/>
  <c r="Z20" i="6"/>
  <c r="Z21" i="6"/>
  <c r="Z22" i="6"/>
  <c r="Z23" i="6"/>
  <c r="Z24" i="6"/>
  <c r="Z25" i="6"/>
  <c r="Z17" i="6"/>
  <c r="Y23" i="6"/>
  <c r="Y19" i="6"/>
  <c r="AA24" i="5"/>
  <c r="AA23" i="5"/>
  <c r="AA22" i="5"/>
  <c r="AA21" i="5"/>
  <c r="AA20" i="5"/>
  <c r="AA19" i="5"/>
  <c r="AA17" i="5"/>
  <c r="AA16" i="5"/>
  <c r="AA18" i="5"/>
  <c r="Z19" i="5"/>
  <c r="Z20" i="5"/>
  <c r="Z21" i="5"/>
  <c r="Z22" i="5"/>
  <c r="Z23" i="5"/>
  <c r="Z24" i="5"/>
  <c r="Z18" i="5"/>
  <c r="Y22" i="5"/>
  <c r="Y18" i="5"/>
  <c r="Z17" i="5"/>
  <c r="Z16" i="5"/>
  <c r="AA21" i="4"/>
  <c r="AA22" i="4"/>
  <c r="AA20" i="4"/>
  <c r="AA18" i="4"/>
  <c r="AA17" i="4"/>
  <c r="AA25" i="4"/>
  <c r="AA24" i="4"/>
  <c r="AA23" i="4"/>
  <c r="AA19" i="4"/>
  <c r="Y23" i="4"/>
  <c r="Z19" i="4"/>
  <c r="Z20" i="4"/>
  <c r="Z21" i="4"/>
  <c r="Z22" i="4"/>
  <c r="Z23" i="4"/>
  <c r="Z24" i="4"/>
  <c r="Z25" i="4"/>
  <c r="Y19" i="4"/>
  <c r="Z18" i="4"/>
  <c r="Z17" i="4"/>
  <c r="Y7" i="6" l="1"/>
  <c r="Y7" i="5"/>
  <c r="Y7" i="4"/>
  <c r="Z12" i="1"/>
  <c r="AA6" i="1"/>
  <c r="Z6" i="1"/>
  <c r="AA5" i="1"/>
  <c r="Z5" i="1"/>
  <c r="AA4" i="1"/>
  <c r="Z4" i="1"/>
  <c r="AA3" i="1"/>
  <c r="Z3" i="1"/>
  <c r="O7" i="1"/>
  <c r="P7" i="1"/>
  <c r="Q7" i="1"/>
  <c r="R7" i="1"/>
  <c r="S7" i="1"/>
  <c r="T7" i="1"/>
  <c r="U7" i="1"/>
  <c r="V7" i="1"/>
  <c r="W7" i="1"/>
  <c r="X7" i="1"/>
  <c r="Y7" i="1"/>
  <c r="N7" i="1"/>
  <c r="Z12" i="6"/>
  <c r="AA6" i="6"/>
  <c r="Z6" i="6"/>
  <c r="AA5" i="6"/>
  <c r="Z5" i="6"/>
  <c r="AA4" i="6"/>
  <c r="Z4" i="6"/>
  <c r="AA3" i="6"/>
  <c r="Z3" i="6"/>
  <c r="N7" i="6"/>
  <c r="O7" i="6"/>
  <c r="P7" i="6"/>
  <c r="Q7" i="6"/>
  <c r="R7" i="6"/>
  <c r="S7" i="6"/>
  <c r="T7" i="6"/>
  <c r="U7" i="6"/>
  <c r="V7" i="6"/>
  <c r="W7" i="6"/>
  <c r="X7" i="6"/>
  <c r="Z11" i="5"/>
  <c r="N7" i="5"/>
  <c r="O7" i="5"/>
  <c r="P7" i="5"/>
  <c r="Q7" i="5"/>
  <c r="R7" i="5"/>
  <c r="S7" i="5"/>
  <c r="T7" i="5"/>
  <c r="U7" i="5"/>
  <c r="V7" i="5"/>
  <c r="W7" i="5"/>
  <c r="X7" i="5"/>
  <c r="M7" i="5"/>
  <c r="C7" i="5"/>
  <c r="D7" i="5"/>
  <c r="E7" i="5"/>
  <c r="F7" i="5"/>
  <c r="G7" i="5"/>
  <c r="H7" i="5"/>
  <c r="I7" i="5"/>
  <c r="J7" i="5"/>
  <c r="K7" i="5"/>
  <c r="L7" i="5"/>
  <c r="B7" i="5"/>
  <c r="AA6" i="5"/>
  <c r="Z6" i="5"/>
  <c r="AA5" i="5"/>
  <c r="Z5" i="5"/>
  <c r="AA4" i="5"/>
  <c r="Z4" i="5"/>
  <c r="AA3" i="5"/>
  <c r="Z3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Z12" i="4"/>
  <c r="O7" i="4"/>
  <c r="P7" i="4"/>
  <c r="Q7" i="4"/>
  <c r="R7" i="4"/>
  <c r="S7" i="4"/>
  <c r="T7" i="4"/>
  <c r="U7" i="4"/>
  <c r="V7" i="4"/>
  <c r="W7" i="4"/>
  <c r="X7" i="4"/>
  <c r="N7" i="4"/>
  <c r="AA6" i="4"/>
  <c r="AA5" i="4"/>
  <c r="AA4" i="4"/>
  <c r="AA3" i="4"/>
  <c r="Z4" i="4"/>
  <c r="Z5" i="4"/>
  <c r="Z6" i="4"/>
  <c r="Z3" i="4"/>
  <c r="L7" i="4"/>
  <c r="B7" i="6"/>
  <c r="AA7" i="6" s="1"/>
  <c r="C7" i="6"/>
  <c r="D7" i="6"/>
  <c r="E7" i="6"/>
  <c r="F7" i="6"/>
  <c r="G7" i="6"/>
  <c r="H7" i="6"/>
  <c r="I7" i="6"/>
  <c r="J7" i="6"/>
  <c r="K7" i="6"/>
  <c r="L7" i="6"/>
  <c r="M7" i="6"/>
  <c r="Z7" i="6" l="1"/>
  <c r="AA7" i="5"/>
  <c r="Z7" i="5"/>
  <c r="M7" i="4" l="1"/>
  <c r="K7" i="4"/>
  <c r="J7" i="4"/>
  <c r="I7" i="4"/>
  <c r="H7" i="4"/>
  <c r="G7" i="4"/>
  <c r="F7" i="4"/>
  <c r="E7" i="4"/>
  <c r="D7" i="4"/>
  <c r="C7" i="4"/>
  <c r="B7" i="4"/>
  <c r="AA7" i="4" l="1"/>
  <c r="Z7" i="4"/>
  <c r="M7" i="1"/>
  <c r="L7" i="1"/>
  <c r="K7" i="1"/>
  <c r="J7" i="1"/>
  <c r="I7" i="1"/>
  <c r="H7" i="1"/>
  <c r="G7" i="1"/>
  <c r="F7" i="1"/>
  <c r="E7" i="1"/>
  <c r="D7" i="1"/>
  <c r="C7" i="1"/>
  <c r="B7" i="1"/>
  <c r="AA7" i="1" l="1"/>
  <c r="Z7" i="1"/>
</calcChain>
</file>

<file path=xl/sharedStrings.xml><?xml version="1.0" encoding="utf-8"?>
<sst xmlns="http://schemas.openxmlformats.org/spreadsheetml/2006/main" count="392" uniqueCount="47">
  <si>
    <t>Konteinerio talpa</t>
  </si>
  <si>
    <t>Pakėlimų skaičius, vnt.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</si>
  <si>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</si>
  <si>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</si>
  <si>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</si>
  <si>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</si>
  <si>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</si>
  <si>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</si>
  <si>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</si>
  <si>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</si>
  <si>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</si>
  <si>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</si>
  <si>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</si>
  <si>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</si>
  <si>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</si>
  <si>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</si>
  <si>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</si>
  <si>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</si>
  <si>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</si>
  <si>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</si>
  <si>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</si>
  <si>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</si>
  <si>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</si>
  <si>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</si>
  <si>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</si>
  <si>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</si>
  <si>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IŠ VISO</t>
  </si>
  <si>
    <t>Vidurkis</t>
  </si>
  <si>
    <t>Konteinerių iki 0,36 m³ talpos tuštinimas, vnt.</t>
  </si>
  <si>
    <t>Konteinerių 0,66÷1,1 m³ talpos tuštinimas, vnt.</t>
  </si>
  <si>
    <t>Konteinerių 1,3÷5 m³ talpos tuštinimas, vnt.</t>
  </si>
  <si>
    <t>Konteinerių su presu tuštinimas, vnt.</t>
  </si>
  <si>
    <t>Data</t>
  </si>
  <si>
    <t>Svoris, t</t>
  </si>
  <si>
    <t xml:space="preserve">2023-2024 m. </t>
  </si>
  <si>
    <t>Konteinerių pastatymo duomenys</t>
  </si>
  <si>
    <t>Pavadinimas</t>
  </si>
  <si>
    <t>vieno mėn. vidurkis, paslaugų kiekiai, vnt.</t>
  </si>
  <si>
    <t>0,12 m³ talpos konteinerio pastatymas  naujam atliekų turėtojui</t>
  </si>
  <si>
    <t>0,24 m³ talpos konteinerio pastatymas  naujam atliekų turėtojui</t>
  </si>
  <si>
    <t>iš viso 0,12 iki 0,24 m³ talpos MKA konteinerio pastatymas  naujam atliekų turėtojui</t>
  </si>
  <si>
    <t>0,66 m³ talpos konteinerio pastatymas  naujam atliekų turėtojui</t>
  </si>
  <si>
    <t>0, 77 m³ talpos konteinerio pastatymas  naujam atliekų turėtojui</t>
  </si>
  <si>
    <t>1,1 m³ talpos konteinerio pastatymas naujam atliekų turėtojui</t>
  </si>
  <si>
    <t>iš viso 0,66 iki 1,1 m³ talpos MKA konteinerio pastatymas  naujam atliekų turėtojui</t>
  </si>
  <si>
    <t>0,24 m³ talpos konteinerio pastatymas renginiui, laikinam naudojimui</t>
  </si>
  <si>
    <t>1,1 m³ talpos konteinerio pastatymas renginiui, laikinam naudojimui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</si>
</sst>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0.00000"/>
    <numFmt numFmtId="167" formatCode="#,##0.0000"/>
    <numFmt numFmtId="168" formatCode="#,##0.000"/>
    <numFmt numFmtId="169" formatCode="0.0"/>
  </numFmts>
  <fonts count="9" x14ac:knownFonts="1">
    <font>
      <sz val="11"/>
      <color theme="1"/>
      <name val="Calibri"/>
      <family val="2"/>
      <charset val="186"/>
    </font>
    <font>
      <sz val="11"/>
      <color rgb="FF000000"/>
      <name val="Aptos Narrow"/>
      <family val="2"/>
      <scheme val="minor"/>
    </font>
    <font>
      <b/>
      <sz val="10"/>
      <color theme="1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rgb="FF000000"/>
      <name val="Calibri"/>
      <family val="2"/>
      <charset val="186"/>
    </font>
    <font>
      <sz val="8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0"/>
      <color rgb="FFFF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DAF2D0"/>
        <bgColor theme="4" tint="0.79998168889431442"/>
      </patternFill>
    </fill>
    <fill>
      <patternFill patternType="solid">
        <fgColor rgb="FFDAF2D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49" fontId="2" fillId="3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166" fontId="4" fillId="0" borderId="1" xfId="0" applyNumberFormat="1" applyFont="1" applyBorder="1" applyAlignment="1">
      <alignment vertical="top"/>
    </xf>
    <xf numFmtId="0" fontId="2" fillId="0" borderId="0" xfId="0" applyFont="1"/>
    <xf numFmtId="0" fontId="4" fillId="0" borderId="2" xfId="0" applyFont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3" fontId="0" fillId="5" borderId="1" xfId="0" applyNumberFormat="1" applyFill="1" applyBorder="1"/>
    <xf numFmtId="49" fontId="2" fillId="6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vertical="top"/>
    </xf>
    <xf numFmtId="3" fontId="4" fillId="7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167" fontId="4" fillId="0" borderId="1" xfId="0" applyNumberFormat="1" applyFont="1" applyBorder="1" applyAlignment="1">
      <alignment vertical="top"/>
    </xf>
    <xf numFmtId="49" fontId="2" fillId="3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68" fontId="7" fillId="5" borderId="1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8" borderId="1" xfId="0" applyFont="1" applyFill="1" applyBorder="1" applyAlignment="1">
      <alignment vertical="top"/>
    </xf>
    <xf numFmtId="0" fontId="4" fillId="0" borderId="2" xfId="0" applyFont="1" applyBorder="1" applyAlignment="1">
      <alignment wrapText="1"/>
    </xf>
    <xf numFmtId="0" fontId="2" fillId="8" borderId="1" xfId="0" applyFont="1" applyFill="1" applyBorder="1" applyAlignment="1">
      <alignment vertical="top" wrapText="1"/>
    </xf>
    <xf numFmtId="1" fontId="4" fillId="0" borderId="1" xfId="0" applyNumberFormat="1" applyFont="1" applyBorder="1" applyAlignment="1">
      <alignment vertical="top"/>
    </xf>
    <xf numFmtId="169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vertical="top"/>
    </xf>
    <xf numFmtId="167" fontId="5" fillId="0" borderId="1" xfId="0" applyNumberFormat="1" applyFont="1" applyBorder="1" applyAlignment="1">
      <alignment vertical="top"/>
    </xf>
    <xf numFmtId="168" fontId="4" fillId="0" borderId="1" xfId="0" applyNumberFormat="1" applyFont="1" applyBorder="1" applyAlignment="1">
      <alignment vertical="top"/>
    </xf>
    <xf numFmtId="0" fontId="0" fillId="0" borderId="0" xfId="0" applyAlignment="1">
      <alignment horizontal="right"/>
    </xf>
    <xf numFmtId="168" fontId="7" fillId="5" borderId="1" xfId="0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Įprastas" xfId="0" builtinId="0"/>
    <cellStyle name="Normal" xfId="1" xr:uid="{0B157ACD-794A-4739-9A35-90BF05816CA6}"/>
  </cellStyles>
  <dxfs count="0"/>
  <tableStyles count="0" defaultTableStyle="TableStyleMedium2" defaultPivotStyle="PivotStyleLight16"/>
  <colors>
    <mruColors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D6AD-85A9-428A-A26B-CC68DC3A676C}">
  <dimension ref="A1:AA25"/>
  <sheetViews>
    <sheetView topLeftCell="D1" zoomScale="85" zoomScaleNormal="85" workbookViewId="0">
      <selection activeCell="AA28" sqref="AA28"/>
    </sheetView>
  </sheetViews>
  <sheetFormatPr defaultRowHeight="14.4" x14ac:dyDescent="0.3"/>
  <cols>
    <col min="1" max="1" width="39.33203125" style="4" customWidth="1"/>
    <col min="2" max="3" width="11.109375" style="4" customWidth="1"/>
    <col min="4" max="5" width="10.5546875" style="4" customWidth="1"/>
    <col min="6" max="6" width="10" style="4" customWidth="1"/>
    <col min="7" max="7" width="11.33203125" style="4" customWidth="1"/>
    <col min="8" max="9" width="12.5546875" style="4" customWidth="1"/>
    <col min="10" max="10" width="10" style="4" customWidth="1"/>
    <col min="11" max="11" width="10.33203125" style="4" customWidth="1"/>
    <col min="12" max="12" width="10.109375" style="4" customWidth="1"/>
    <col min="13" max="13" width="10.88671875" style="4" customWidth="1"/>
    <col min="14" max="14" width="9.109375" style="4" customWidth="1"/>
    <col min="21" max="21" width="11.44140625" customWidth="1"/>
    <col min="25" max="25" width="9.109375" customWidth="1"/>
    <col min="26" max="26" width="10.44140625" customWidth="1"/>
  </cols>
  <sheetData>
    <row r="1" spans="1:27" x14ac:dyDescent="0.3">
      <c r="A1" s="49" t="s">
        <v>0</v>
      </c>
      <c r="B1" s="50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x14ac:dyDescent="0.3">
      <c r="A2" s="49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18" t="s">
        <v>26</v>
      </c>
      <c r="AA2" s="21" t="s">
        <v>27</v>
      </c>
    </row>
    <row r="3" spans="1:27" x14ac:dyDescent="0.3">
      <c r="A3" s="12" t="s">
        <v>28</v>
      </c>
      <c r="B3" s="13">
        <v>14297</v>
      </c>
      <c r="C3" s="13">
        <v>13173</v>
      </c>
      <c r="D3" s="13">
        <v>14775</v>
      </c>
      <c r="E3" s="13">
        <v>14352</v>
      </c>
      <c r="F3" s="13">
        <v>15572</v>
      </c>
      <c r="G3" s="13">
        <v>15064</v>
      </c>
      <c r="H3" s="13">
        <v>15221</v>
      </c>
      <c r="I3" s="13">
        <v>15609</v>
      </c>
      <c r="J3" s="13">
        <v>15033</v>
      </c>
      <c r="K3" s="13">
        <v>15219</v>
      </c>
      <c r="L3" s="13">
        <v>14834</v>
      </c>
      <c r="M3" s="13">
        <v>14483</v>
      </c>
      <c r="N3" s="14">
        <v>14511</v>
      </c>
      <c r="O3" s="14">
        <v>14285</v>
      </c>
      <c r="P3" s="14">
        <v>14730</v>
      </c>
      <c r="Q3" s="14">
        <v>14037</v>
      </c>
      <c r="R3" s="14">
        <v>14469</v>
      </c>
      <c r="S3" s="15">
        <v>14117</v>
      </c>
      <c r="T3" s="14">
        <v>14426</v>
      </c>
      <c r="U3" s="15">
        <v>14286</v>
      </c>
      <c r="V3" s="15">
        <v>14019</v>
      </c>
      <c r="W3" s="14">
        <v>14333</v>
      </c>
      <c r="X3" s="15">
        <v>13520</v>
      </c>
      <c r="Y3" s="15">
        <v>13752</v>
      </c>
      <c r="Z3" s="20">
        <f>SUM(B3:Y3)</f>
        <v>348117</v>
      </c>
      <c r="AA3" s="15">
        <f>AVERAGE(B3:Y3)</f>
        <v>14504.875</v>
      </c>
    </row>
    <row r="4" spans="1:27" x14ac:dyDescent="0.3">
      <c r="A4" s="12" t="s">
        <v>29</v>
      </c>
      <c r="B4" s="13">
        <v>21198</v>
      </c>
      <c r="C4" s="13">
        <v>19132</v>
      </c>
      <c r="D4" s="13">
        <v>21229</v>
      </c>
      <c r="E4" s="13">
        <v>19851</v>
      </c>
      <c r="F4" s="13">
        <v>21606</v>
      </c>
      <c r="G4" s="13">
        <v>20681</v>
      </c>
      <c r="H4" s="13">
        <v>20908</v>
      </c>
      <c r="I4" s="13">
        <v>21185</v>
      </c>
      <c r="J4" s="13">
        <v>19883</v>
      </c>
      <c r="K4" s="13">
        <v>20687</v>
      </c>
      <c r="L4" s="13">
        <v>19586</v>
      </c>
      <c r="M4" s="13">
        <v>19293</v>
      </c>
      <c r="N4" s="15">
        <v>18971</v>
      </c>
      <c r="O4" s="15">
        <v>17524</v>
      </c>
      <c r="P4" s="15">
        <v>17498</v>
      </c>
      <c r="Q4" s="15">
        <v>16461</v>
      </c>
      <c r="R4" s="15">
        <v>16704</v>
      </c>
      <c r="S4" s="15">
        <v>15935</v>
      </c>
      <c r="T4" s="15">
        <v>17208</v>
      </c>
      <c r="U4" s="15">
        <v>17041</v>
      </c>
      <c r="V4" s="15">
        <v>16283</v>
      </c>
      <c r="W4" s="15">
        <v>16950</v>
      </c>
      <c r="X4" s="15">
        <v>16170</v>
      </c>
      <c r="Y4" s="15">
        <v>16843</v>
      </c>
      <c r="Z4" s="20">
        <f t="shared" ref="Z4:Z6" si="0">SUM(B4:Y4)</f>
        <v>448827</v>
      </c>
      <c r="AA4" s="15">
        <f t="shared" ref="AA4:AA6" si="1">AVERAGE(B4:Y4)</f>
        <v>18701.125</v>
      </c>
    </row>
    <row r="5" spans="1:27" x14ac:dyDescent="0.3">
      <c r="A5" s="12" t="s">
        <v>30</v>
      </c>
      <c r="B5" s="13">
        <v>8549</v>
      </c>
      <c r="C5" s="13">
        <v>8059</v>
      </c>
      <c r="D5" s="13">
        <v>9048</v>
      </c>
      <c r="E5" s="13">
        <v>8969</v>
      </c>
      <c r="F5" s="13">
        <v>9460</v>
      </c>
      <c r="G5" s="13">
        <v>9422</v>
      </c>
      <c r="H5" s="13">
        <v>9946</v>
      </c>
      <c r="I5" s="13">
        <v>9948</v>
      </c>
      <c r="J5" s="13">
        <v>9838</v>
      </c>
      <c r="K5" s="13">
        <v>10333</v>
      </c>
      <c r="L5" s="13">
        <v>10261</v>
      </c>
      <c r="M5" s="13">
        <v>10622</v>
      </c>
      <c r="N5" s="15">
        <v>10923</v>
      </c>
      <c r="O5" s="15">
        <v>10167</v>
      </c>
      <c r="P5" s="15">
        <v>10693</v>
      </c>
      <c r="Q5" s="15">
        <v>10289</v>
      </c>
      <c r="R5" s="15">
        <v>10718</v>
      </c>
      <c r="S5" s="15">
        <v>9514</v>
      </c>
      <c r="T5" s="15">
        <v>9616</v>
      </c>
      <c r="U5" s="15">
        <v>9521</v>
      </c>
      <c r="V5" s="15">
        <v>9363</v>
      </c>
      <c r="W5" s="15">
        <v>9611</v>
      </c>
      <c r="X5" s="15">
        <v>9299</v>
      </c>
      <c r="Y5" s="15">
        <v>9608</v>
      </c>
      <c r="Z5" s="20">
        <f t="shared" si="0"/>
        <v>233777</v>
      </c>
      <c r="AA5" s="15">
        <f t="shared" si="1"/>
        <v>9740.7083333333339</v>
      </c>
    </row>
    <row r="6" spans="1:27" x14ac:dyDescent="0.3">
      <c r="A6" s="12" t="s">
        <v>31</v>
      </c>
      <c r="B6" s="12">
        <v>24</v>
      </c>
      <c r="C6" s="12">
        <v>23</v>
      </c>
      <c r="D6" s="12">
        <v>22</v>
      </c>
      <c r="E6" s="12">
        <v>22</v>
      </c>
      <c r="F6" s="12">
        <v>26</v>
      </c>
      <c r="G6" s="12">
        <v>25</v>
      </c>
      <c r="H6" s="12">
        <v>26</v>
      </c>
      <c r="I6" s="12">
        <v>27</v>
      </c>
      <c r="J6" s="12">
        <v>24</v>
      </c>
      <c r="K6" s="12">
        <v>25</v>
      </c>
      <c r="L6" s="12">
        <v>26</v>
      </c>
      <c r="M6" s="12">
        <v>26</v>
      </c>
      <c r="N6" s="2">
        <v>24</v>
      </c>
      <c r="O6" s="2">
        <v>24</v>
      </c>
      <c r="P6" s="2">
        <v>26</v>
      </c>
      <c r="Q6" s="2">
        <v>26</v>
      </c>
      <c r="R6" s="2">
        <v>28</v>
      </c>
      <c r="S6" s="2">
        <v>23</v>
      </c>
      <c r="T6" s="2">
        <v>27</v>
      </c>
      <c r="U6" s="2">
        <v>24</v>
      </c>
      <c r="V6" s="2">
        <v>23</v>
      </c>
      <c r="W6" s="2">
        <v>24</v>
      </c>
      <c r="X6" s="2">
        <v>26</v>
      </c>
      <c r="Y6" s="15">
        <v>25</v>
      </c>
      <c r="Z6" s="20">
        <f t="shared" si="0"/>
        <v>596</v>
      </c>
      <c r="AA6" s="15">
        <f t="shared" si="1"/>
        <v>24.833333333333332</v>
      </c>
    </row>
    <row r="7" spans="1:27" x14ac:dyDescent="0.3">
      <c r="A7" s="1" t="s">
        <v>26</v>
      </c>
      <c r="B7" s="1">
        <f t="shared" ref="B7:Y7" si="2">SUM(B3:B6)</f>
        <v>44068</v>
      </c>
      <c r="C7" s="1">
        <f t="shared" si="2"/>
        <v>40387</v>
      </c>
      <c r="D7" s="1">
        <f t="shared" si="2"/>
        <v>45074</v>
      </c>
      <c r="E7" s="1">
        <f t="shared" si="2"/>
        <v>43194</v>
      </c>
      <c r="F7" s="1">
        <f t="shared" si="2"/>
        <v>46664</v>
      </c>
      <c r="G7" s="1">
        <f t="shared" si="2"/>
        <v>45192</v>
      </c>
      <c r="H7" s="1">
        <f t="shared" si="2"/>
        <v>46101</v>
      </c>
      <c r="I7" s="1">
        <f t="shared" si="2"/>
        <v>46769</v>
      </c>
      <c r="J7" s="1">
        <f t="shared" si="2"/>
        <v>44778</v>
      </c>
      <c r="K7" s="1">
        <f t="shared" si="2"/>
        <v>46264</v>
      </c>
      <c r="L7" s="16">
        <f>SUM(L3:L6)</f>
        <v>44707</v>
      </c>
      <c r="M7" s="1">
        <f t="shared" si="2"/>
        <v>44424</v>
      </c>
      <c r="N7" s="1">
        <f t="shared" si="2"/>
        <v>44429</v>
      </c>
      <c r="O7" s="1">
        <f t="shared" si="2"/>
        <v>42000</v>
      </c>
      <c r="P7" s="1">
        <f t="shared" si="2"/>
        <v>42947</v>
      </c>
      <c r="Q7" s="1">
        <f t="shared" si="2"/>
        <v>40813</v>
      </c>
      <c r="R7" s="1">
        <f t="shared" si="2"/>
        <v>41919</v>
      </c>
      <c r="S7" s="1">
        <f t="shared" si="2"/>
        <v>39589</v>
      </c>
      <c r="T7" s="1">
        <f t="shared" si="2"/>
        <v>41277</v>
      </c>
      <c r="U7" s="1">
        <f t="shared" si="2"/>
        <v>40872</v>
      </c>
      <c r="V7" s="1">
        <f t="shared" si="2"/>
        <v>39688</v>
      </c>
      <c r="W7" s="1">
        <f t="shared" si="2"/>
        <v>40918</v>
      </c>
      <c r="X7" s="1">
        <f t="shared" si="2"/>
        <v>39015</v>
      </c>
      <c r="Y7" s="1">
        <f t="shared" si="2"/>
        <v>40228</v>
      </c>
      <c r="Z7" s="19">
        <f>SUM(B7:Y7)</f>
        <v>1031317</v>
      </c>
      <c r="AA7" s="23">
        <f>AVERAGE(B7:Z7)</f>
        <v>82505.36</v>
      </c>
    </row>
    <row r="10" spans="1:27" x14ac:dyDescent="0.3">
      <c r="A10" s="49" t="s">
        <v>32</v>
      </c>
      <c r="B10" s="51" t="s">
        <v>33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7" x14ac:dyDescent="0.3">
      <c r="A11" s="49"/>
      <c r="B11" s="26" t="s">
        <v>2</v>
      </c>
      <c r="C11" s="26" t="s">
        <v>3</v>
      </c>
      <c r="D11" s="26" t="s">
        <v>4</v>
      </c>
      <c r="E11" s="26" t="s">
        <v>5</v>
      </c>
      <c r="F11" s="26" t="s">
        <v>6</v>
      </c>
      <c r="G11" s="26" t="s">
        <v>7</v>
      </c>
      <c r="H11" s="26" t="s">
        <v>8</v>
      </c>
      <c r="I11" s="26" t="s">
        <v>9</v>
      </c>
      <c r="J11" s="26" t="s">
        <v>10</v>
      </c>
      <c r="K11" s="26" t="s">
        <v>11</v>
      </c>
      <c r="L11" s="26" t="s">
        <v>12</v>
      </c>
      <c r="M11" s="26" t="s">
        <v>13</v>
      </c>
      <c r="N11" s="27" t="s">
        <v>14</v>
      </c>
      <c r="O11" s="27" t="s">
        <v>15</v>
      </c>
      <c r="P11" s="27" t="s">
        <v>16</v>
      </c>
      <c r="Q11" s="27" t="s">
        <v>17</v>
      </c>
      <c r="R11" s="27" t="s">
        <v>18</v>
      </c>
      <c r="S11" s="27" t="s">
        <v>19</v>
      </c>
      <c r="T11" s="27" t="s">
        <v>20</v>
      </c>
      <c r="U11" s="27" t="s">
        <v>21</v>
      </c>
      <c r="V11" s="27" t="s">
        <v>22</v>
      </c>
      <c r="W11" s="27" t="s">
        <v>23</v>
      </c>
      <c r="X11" s="27" t="s">
        <v>24</v>
      </c>
      <c r="Y11" s="27" t="s">
        <v>25</v>
      </c>
      <c r="Z11" s="28" t="s">
        <v>26</v>
      </c>
    </row>
    <row r="12" spans="1:27" x14ac:dyDescent="0.3">
      <c r="A12" s="9" t="s">
        <v>34</v>
      </c>
      <c r="B12" s="7">
        <v>2392.6969999999442</v>
      </c>
      <c r="C12" s="6">
        <v>2225.1200999999865</v>
      </c>
      <c r="D12" s="6">
        <v>2554.4243999999999</v>
      </c>
      <c r="E12" s="6">
        <v>2505.3946999999998</v>
      </c>
      <c r="F12" s="7">
        <v>2650.8539999999998</v>
      </c>
      <c r="G12" s="10">
        <v>2590.8521500000002</v>
      </c>
      <c r="H12" s="10">
        <v>2629.71189</v>
      </c>
      <c r="I12" s="10">
        <v>2581.0196500000002</v>
      </c>
      <c r="J12" s="6">
        <v>2554.9503</v>
      </c>
      <c r="K12" s="6">
        <v>2687.2577000000001</v>
      </c>
      <c r="L12" s="6">
        <v>2732.9564</v>
      </c>
      <c r="M12" s="2">
        <v>2760.4115000000002</v>
      </c>
      <c r="N12" s="24">
        <v>2368.7800000000002</v>
      </c>
      <c r="O12" s="24">
        <v>2179.7399999999998</v>
      </c>
      <c r="P12" s="24">
        <v>2861.74</v>
      </c>
      <c r="Q12" s="24">
        <v>2691.22</v>
      </c>
      <c r="R12" s="24">
        <v>2728.02</v>
      </c>
      <c r="S12" s="24">
        <v>2461.9700000000003</v>
      </c>
      <c r="T12" s="24">
        <v>2556.3000000000002</v>
      </c>
      <c r="U12" s="25">
        <v>2771.5484999999999</v>
      </c>
      <c r="V12" s="24">
        <v>2534.14</v>
      </c>
      <c r="W12" s="24">
        <v>2677.47</v>
      </c>
      <c r="X12" s="24">
        <v>2484.5199999999991</v>
      </c>
      <c r="Y12" s="24">
        <v>2629.32</v>
      </c>
      <c r="Z12" s="29">
        <f>SUM(B12:Y12)</f>
        <v>61810.418289999921</v>
      </c>
    </row>
    <row r="15" spans="1:27" x14ac:dyDescent="0.3">
      <c r="A15" s="11" t="s">
        <v>35</v>
      </c>
    </row>
    <row r="16" spans="1:27" ht="82.8" x14ac:dyDescent="0.3">
      <c r="A16" s="30" t="s">
        <v>36</v>
      </c>
      <c r="B16" s="31" t="s">
        <v>2</v>
      </c>
      <c r="C16" s="31" t="s">
        <v>3</v>
      </c>
      <c r="D16" s="31" t="s">
        <v>4</v>
      </c>
      <c r="E16" s="31" t="s">
        <v>5</v>
      </c>
      <c r="F16" s="31" t="s">
        <v>6</v>
      </c>
      <c r="G16" s="31" t="s">
        <v>7</v>
      </c>
      <c r="H16" s="31" t="s">
        <v>8</v>
      </c>
      <c r="I16" s="31" t="s">
        <v>9</v>
      </c>
      <c r="J16" s="31" t="s">
        <v>10</v>
      </c>
      <c r="K16" s="31" t="s">
        <v>11</v>
      </c>
      <c r="L16" s="31" t="s">
        <v>12</v>
      </c>
      <c r="M16" s="31" t="s">
        <v>13</v>
      </c>
      <c r="N16" s="31" t="s">
        <v>14</v>
      </c>
      <c r="O16" s="31" t="s">
        <v>15</v>
      </c>
      <c r="P16" s="31" t="s">
        <v>16</v>
      </c>
      <c r="Q16" s="31" t="s">
        <v>17</v>
      </c>
      <c r="R16" s="31" t="s">
        <v>18</v>
      </c>
      <c r="S16" s="31" t="s">
        <v>19</v>
      </c>
      <c r="T16" s="31" t="s">
        <v>20</v>
      </c>
      <c r="U16" s="31" t="s">
        <v>21</v>
      </c>
      <c r="V16" s="31" t="s">
        <v>22</v>
      </c>
      <c r="W16" s="31" t="s">
        <v>23</v>
      </c>
      <c r="X16" s="31" t="s">
        <v>24</v>
      </c>
      <c r="Y16" s="31" t="s">
        <v>25</v>
      </c>
      <c r="Z16" s="32" t="s">
        <v>26</v>
      </c>
      <c r="AA16" s="33" t="s">
        <v>37</v>
      </c>
    </row>
    <row r="17" spans="1:27" ht="27.6" x14ac:dyDescent="0.3">
      <c r="A17" s="34" t="s">
        <v>38</v>
      </c>
      <c r="B17" s="35">
        <v>0</v>
      </c>
      <c r="C17" s="35">
        <v>0</v>
      </c>
      <c r="D17" s="35">
        <v>0</v>
      </c>
      <c r="E17" s="35">
        <v>1</v>
      </c>
      <c r="F17" s="35">
        <v>0</v>
      </c>
      <c r="G17" s="35">
        <v>1</v>
      </c>
      <c r="H17" s="35">
        <v>0</v>
      </c>
      <c r="I17" s="35">
        <v>2</v>
      </c>
      <c r="J17" s="35">
        <v>1</v>
      </c>
      <c r="K17" s="35">
        <v>1</v>
      </c>
      <c r="L17" s="2">
        <v>1</v>
      </c>
      <c r="M17" s="2">
        <v>3</v>
      </c>
      <c r="N17" s="2">
        <v>0</v>
      </c>
      <c r="O17" s="2">
        <v>1</v>
      </c>
      <c r="P17" s="2">
        <v>2</v>
      </c>
      <c r="Q17" s="2">
        <v>2</v>
      </c>
      <c r="R17" s="2">
        <v>0</v>
      </c>
      <c r="S17" s="2">
        <v>1</v>
      </c>
      <c r="T17" s="2">
        <v>2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36">
        <f>SUM(B17:Y17)</f>
        <v>19</v>
      </c>
      <c r="AA17" s="39">
        <f t="shared" ref="AA17:AA25" si="3">AVERAGE(B17:Y17)</f>
        <v>0.79166666666666663</v>
      </c>
    </row>
    <row r="18" spans="1:27" ht="27.6" x14ac:dyDescent="0.3">
      <c r="A18" s="37" t="s">
        <v>39</v>
      </c>
      <c r="B18" s="12">
        <v>30</v>
      </c>
      <c r="C18" s="12">
        <v>21</v>
      </c>
      <c r="D18" s="12">
        <v>23</v>
      </c>
      <c r="E18" s="12">
        <v>18</v>
      </c>
      <c r="F18" s="12">
        <v>31</v>
      </c>
      <c r="G18" s="12">
        <v>45</v>
      </c>
      <c r="H18" s="12">
        <v>29</v>
      </c>
      <c r="I18" s="12">
        <v>27</v>
      </c>
      <c r="J18" s="12">
        <v>28</v>
      </c>
      <c r="K18" s="12">
        <v>28</v>
      </c>
      <c r="L18" s="2">
        <v>22</v>
      </c>
      <c r="M18" s="2">
        <v>14</v>
      </c>
      <c r="N18" s="2">
        <v>29</v>
      </c>
      <c r="O18" s="2">
        <v>24</v>
      </c>
      <c r="P18" s="2">
        <v>32</v>
      </c>
      <c r="Q18" s="2">
        <v>36</v>
      </c>
      <c r="R18" s="2">
        <v>32</v>
      </c>
      <c r="S18" s="2">
        <v>26</v>
      </c>
      <c r="T18" s="2">
        <v>18</v>
      </c>
      <c r="U18" s="2">
        <v>21</v>
      </c>
      <c r="V18" s="2">
        <v>21</v>
      </c>
      <c r="W18" s="2">
        <v>24</v>
      </c>
      <c r="X18" s="2">
        <v>18</v>
      </c>
      <c r="Y18" s="2">
        <v>26</v>
      </c>
      <c r="Z18" s="36">
        <f>SUM(B18:Y18)</f>
        <v>623</v>
      </c>
      <c r="AA18" s="39">
        <f t="shared" si="3"/>
        <v>25.958333333333332</v>
      </c>
    </row>
    <row r="19" spans="1:27" ht="27.6" x14ac:dyDescent="0.3">
      <c r="A19" s="38" t="s">
        <v>40</v>
      </c>
      <c r="B19" s="36">
        <f>SUM(B17:B18)</f>
        <v>30</v>
      </c>
      <c r="C19" s="36">
        <f t="shared" ref="C19:K19" si="4">SUM(C17:C18)</f>
        <v>21</v>
      </c>
      <c r="D19" s="36">
        <f t="shared" si="4"/>
        <v>23</v>
      </c>
      <c r="E19" s="36">
        <f t="shared" si="4"/>
        <v>19</v>
      </c>
      <c r="F19" s="36">
        <f t="shared" si="4"/>
        <v>31</v>
      </c>
      <c r="G19" s="36">
        <f t="shared" si="4"/>
        <v>46</v>
      </c>
      <c r="H19" s="36">
        <f t="shared" si="4"/>
        <v>29</v>
      </c>
      <c r="I19" s="36">
        <f t="shared" si="4"/>
        <v>29</v>
      </c>
      <c r="J19" s="36">
        <f t="shared" si="4"/>
        <v>29</v>
      </c>
      <c r="K19" s="36">
        <f t="shared" si="4"/>
        <v>29</v>
      </c>
      <c r="L19" s="36">
        <f>SUM(L17:L18)</f>
        <v>23</v>
      </c>
      <c r="M19" s="36">
        <f t="shared" ref="M19:Y19" si="5">SUM(M17:M18)</f>
        <v>17</v>
      </c>
      <c r="N19" s="36">
        <f t="shared" si="5"/>
        <v>29</v>
      </c>
      <c r="O19" s="36">
        <f t="shared" si="5"/>
        <v>25</v>
      </c>
      <c r="P19" s="36">
        <f t="shared" si="5"/>
        <v>34</v>
      </c>
      <c r="Q19" s="36">
        <f t="shared" si="5"/>
        <v>38</v>
      </c>
      <c r="R19" s="36">
        <f t="shared" si="5"/>
        <v>32</v>
      </c>
      <c r="S19" s="36">
        <f t="shared" si="5"/>
        <v>27</v>
      </c>
      <c r="T19" s="36">
        <f t="shared" si="5"/>
        <v>20</v>
      </c>
      <c r="U19" s="36">
        <f t="shared" si="5"/>
        <v>22</v>
      </c>
      <c r="V19" s="36">
        <f t="shared" si="5"/>
        <v>21</v>
      </c>
      <c r="W19" s="36">
        <f t="shared" si="5"/>
        <v>24</v>
      </c>
      <c r="X19" s="36">
        <f t="shared" si="5"/>
        <v>18</v>
      </c>
      <c r="Y19" s="36">
        <f t="shared" si="5"/>
        <v>26</v>
      </c>
      <c r="Z19" s="36">
        <f t="shared" ref="Z19:Z25" si="6">SUM(B19:Y19)</f>
        <v>642</v>
      </c>
      <c r="AA19" s="39">
        <f t="shared" si="3"/>
        <v>26.75</v>
      </c>
    </row>
    <row r="20" spans="1:27" ht="27.6" x14ac:dyDescent="0.3">
      <c r="A20" s="34" t="s">
        <v>41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6">
        <f t="shared" si="6"/>
        <v>1</v>
      </c>
      <c r="AA20" s="8">
        <f t="shared" si="3"/>
        <v>4.1666666666666664E-2</v>
      </c>
    </row>
    <row r="21" spans="1:27" ht="27.6" x14ac:dyDescent="0.3">
      <c r="A21" s="34" t="s">
        <v>42</v>
      </c>
      <c r="B21" s="35">
        <v>4</v>
      </c>
      <c r="C21" s="35">
        <v>0</v>
      </c>
      <c r="D21" s="35">
        <v>0</v>
      </c>
      <c r="E21" s="35">
        <v>0</v>
      </c>
      <c r="F21" s="35">
        <v>0</v>
      </c>
      <c r="G21" s="35">
        <v>1</v>
      </c>
      <c r="H21" s="35">
        <v>0</v>
      </c>
      <c r="I21" s="35">
        <v>0</v>
      </c>
      <c r="J21" s="35">
        <v>0</v>
      </c>
      <c r="K21" s="35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6">
        <f t="shared" si="6"/>
        <v>5</v>
      </c>
      <c r="AA21" s="8">
        <f t="shared" si="3"/>
        <v>0.20833333333333334</v>
      </c>
    </row>
    <row r="22" spans="1:27" ht="27.6" x14ac:dyDescent="0.3">
      <c r="A22" s="37" t="s">
        <v>43</v>
      </c>
      <c r="B22" s="12">
        <v>20</v>
      </c>
      <c r="C22" s="12">
        <v>3</v>
      </c>
      <c r="D22" s="12">
        <v>13</v>
      </c>
      <c r="E22" s="12">
        <v>29</v>
      </c>
      <c r="F22" s="12">
        <v>38</v>
      </c>
      <c r="G22" s="12">
        <v>12</v>
      </c>
      <c r="H22" s="12">
        <v>30</v>
      </c>
      <c r="I22" s="12">
        <v>27</v>
      </c>
      <c r="J22" s="12">
        <v>23</v>
      </c>
      <c r="K22" s="12">
        <v>21</v>
      </c>
      <c r="L22" s="2">
        <v>34</v>
      </c>
      <c r="M22" s="2">
        <v>10</v>
      </c>
      <c r="N22" s="2">
        <v>17</v>
      </c>
      <c r="O22" s="2">
        <v>9</v>
      </c>
      <c r="P22" s="2">
        <v>8</v>
      </c>
      <c r="Q22" s="2">
        <v>20</v>
      </c>
      <c r="R22" s="2">
        <v>14</v>
      </c>
      <c r="S22" s="2">
        <v>16</v>
      </c>
      <c r="T22" s="2">
        <v>23</v>
      </c>
      <c r="U22" s="2">
        <v>9</v>
      </c>
      <c r="V22" s="2">
        <v>8</v>
      </c>
      <c r="W22" s="2">
        <v>4</v>
      </c>
      <c r="X22" s="2">
        <v>12</v>
      </c>
      <c r="Y22" s="2">
        <v>7</v>
      </c>
      <c r="Z22" s="36">
        <f t="shared" si="6"/>
        <v>407</v>
      </c>
      <c r="AA22" s="39">
        <f t="shared" si="3"/>
        <v>16.958333333333332</v>
      </c>
    </row>
    <row r="23" spans="1:27" ht="27.6" x14ac:dyDescent="0.3">
      <c r="A23" s="38" t="s">
        <v>44</v>
      </c>
      <c r="B23" s="38">
        <f t="shared" ref="B23:K23" si="7">SUM(B20:B22)</f>
        <v>24</v>
      </c>
      <c r="C23" s="38">
        <f t="shared" si="7"/>
        <v>3</v>
      </c>
      <c r="D23" s="38">
        <f t="shared" si="7"/>
        <v>13</v>
      </c>
      <c r="E23" s="38">
        <f t="shared" si="7"/>
        <v>29</v>
      </c>
      <c r="F23" s="38">
        <f t="shared" si="7"/>
        <v>38</v>
      </c>
      <c r="G23" s="38">
        <f t="shared" si="7"/>
        <v>13</v>
      </c>
      <c r="H23" s="38">
        <f t="shared" si="7"/>
        <v>30</v>
      </c>
      <c r="I23" s="38">
        <f t="shared" si="7"/>
        <v>27</v>
      </c>
      <c r="J23" s="38">
        <f t="shared" si="7"/>
        <v>23</v>
      </c>
      <c r="K23" s="38">
        <f t="shared" si="7"/>
        <v>21</v>
      </c>
      <c r="L23" s="36">
        <f>SUM(L20:L22)</f>
        <v>34</v>
      </c>
      <c r="M23" s="36">
        <f t="shared" ref="M23:Y23" si="8">SUM(M20:M22)</f>
        <v>10</v>
      </c>
      <c r="N23" s="36">
        <f t="shared" si="8"/>
        <v>17</v>
      </c>
      <c r="O23" s="36">
        <f t="shared" si="8"/>
        <v>9</v>
      </c>
      <c r="P23" s="36">
        <f t="shared" si="8"/>
        <v>8</v>
      </c>
      <c r="Q23" s="36">
        <f t="shared" si="8"/>
        <v>20</v>
      </c>
      <c r="R23" s="36">
        <f t="shared" si="8"/>
        <v>14</v>
      </c>
      <c r="S23" s="36">
        <f t="shared" si="8"/>
        <v>16</v>
      </c>
      <c r="T23" s="36">
        <f t="shared" si="8"/>
        <v>24</v>
      </c>
      <c r="U23" s="36">
        <f t="shared" si="8"/>
        <v>9</v>
      </c>
      <c r="V23" s="36">
        <f t="shared" si="8"/>
        <v>8</v>
      </c>
      <c r="W23" s="36">
        <f t="shared" si="8"/>
        <v>4</v>
      </c>
      <c r="X23" s="36">
        <f t="shared" si="8"/>
        <v>12</v>
      </c>
      <c r="Y23" s="36">
        <f t="shared" si="8"/>
        <v>7</v>
      </c>
      <c r="Z23" s="36">
        <f t="shared" si="6"/>
        <v>413</v>
      </c>
      <c r="AA23" s="39">
        <f t="shared" si="3"/>
        <v>17.208333333333332</v>
      </c>
    </row>
    <row r="24" spans="1:27" ht="27.6" x14ac:dyDescent="0.3">
      <c r="A24" s="37" t="s">
        <v>45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6">
        <f t="shared" si="6"/>
        <v>0</v>
      </c>
      <c r="AA24" s="39">
        <f t="shared" si="3"/>
        <v>0</v>
      </c>
    </row>
    <row r="25" spans="1:27" ht="27.6" x14ac:dyDescent="0.3">
      <c r="A25" s="37" t="s">
        <v>46</v>
      </c>
      <c r="B25" s="12">
        <v>0</v>
      </c>
      <c r="C25" s="12">
        <v>0</v>
      </c>
      <c r="D25" s="12">
        <v>0</v>
      </c>
      <c r="E25" s="12">
        <v>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6">
        <f t="shared" si="6"/>
        <v>9</v>
      </c>
      <c r="AA25" s="40">
        <f t="shared" si="3"/>
        <v>0.375</v>
      </c>
    </row>
  </sheetData>
  <mergeCells count="4">
    <mergeCell ref="A1:A2"/>
    <mergeCell ref="A10:A11"/>
    <mergeCell ref="B1:AA1"/>
    <mergeCell ref="B10:Z10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A1E4-D416-4F7C-B23B-41FB76936F81}">
  <dimension ref="A1:AA24"/>
  <sheetViews>
    <sheetView zoomScaleNormal="100" workbookViewId="0">
      <selection activeCell="A27" sqref="A27"/>
    </sheetView>
  </sheetViews>
  <sheetFormatPr defaultRowHeight="14.4" x14ac:dyDescent="0.3"/>
  <cols>
    <col min="1" max="1" width="39.6640625" style="4" customWidth="1"/>
    <col min="2" max="2" width="8.33203125" style="4" customWidth="1"/>
    <col min="3" max="3" width="8.44140625" style="4" customWidth="1"/>
    <col min="4" max="4" width="7.5546875" style="4" bestFit="1" customWidth="1"/>
    <col min="5" max="5" width="10" style="4" customWidth="1"/>
    <col min="6" max="6" width="8.5546875" style="4" customWidth="1"/>
    <col min="7" max="7" width="8.88671875" style="4" customWidth="1"/>
    <col min="8" max="8" width="9.88671875" style="4" customWidth="1"/>
    <col min="9" max="9" width="10.88671875" style="4" customWidth="1"/>
    <col min="10" max="10" width="7.88671875" style="4" customWidth="1"/>
    <col min="11" max="11" width="8.33203125" style="4" customWidth="1"/>
    <col min="12" max="13" width="7.5546875" style="4" bestFit="1" customWidth="1"/>
    <col min="14" max="14" width="9.33203125" style="4" customWidth="1"/>
    <col min="15" max="15" width="10" customWidth="1"/>
    <col min="16" max="16" width="8.5546875" customWidth="1"/>
    <col min="17" max="17" width="10.109375" customWidth="1"/>
    <col min="18" max="18" width="9.44140625" customWidth="1"/>
    <col min="19" max="19" width="9.6640625" customWidth="1"/>
    <col min="20" max="20" width="9.88671875" customWidth="1"/>
    <col min="21" max="21" width="7.5546875" bestFit="1" customWidth="1"/>
    <col min="22" max="22" width="8.6640625" customWidth="1"/>
    <col min="23" max="23" width="7.5546875" bestFit="1" customWidth="1"/>
    <col min="24" max="24" width="11.109375" customWidth="1"/>
    <col min="25" max="25" width="10.5546875" bestFit="1" customWidth="1"/>
    <col min="26" max="26" width="19.88671875" customWidth="1"/>
  </cols>
  <sheetData>
    <row r="1" spans="1:27" x14ac:dyDescent="0.3">
      <c r="A1" s="49" t="s">
        <v>0</v>
      </c>
      <c r="B1" s="50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x14ac:dyDescent="0.3">
      <c r="A2" s="49"/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43" t="s">
        <v>26</v>
      </c>
      <c r="AA2" s="21" t="s">
        <v>27</v>
      </c>
    </row>
    <row r="3" spans="1:27" x14ac:dyDescent="0.3">
      <c r="A3" s="12" t="s">
        <v>28</v>
      </c>
      <c r="B3" s="2">
        <v>25682</v>
      </c>
      <c r="C3" s="2">
        <v>23286</v>
      </c>
      <c r="D3" s="2">
        <v>26388</v>
      </c>
      <c r="E3" s="2">
        <v>26800</v>
      </c>
      <c r="F3" s="2">
        <v>26965</v>
      </c>
      <c r="G3" s="2">
        <v>26459</v>
      </c>
      <c r="H3" s="2">
        <v>26655</v>
      </c>
      <c r="I3" s="2">
        <v>27290</v>
      </c>
      <c r="J3" s="2">
        <v>27185</v>
      </c>
      <c r="K3" s="2">
        <v>26834</v>
      </c>
      <c r="L3" s="2">
        <v>24860</v>
      </c>
      <c r="M3" s="2">
        <v>26487</v>
      </c>
      <c r="N3" s="14">
        <v>25671</v>
      </c>
      <c r="O3" s="14">
        <v>23564</v>
      </c>
      <c r="P3" s="14">
        <v>27095</v>
      </c>
      <c r="Q3" s="14">
        <v>25287</v>
      </c>
      <c r="R3" s="14">
        <v>27045</v>
      </c>
      <c r="S3" s="14">
        <v>26142</v>
      </c>
      <c r="T3" s="14">
        <v>26664</v>
      </c>
      <c r="U3" s="14">
        <v>26842</v>
      </c>
      <c r="V3" s="15">
        <v>26241</v>
      </c>
      <c r="W3" s="15">
        <v>26530</v>
      </c>
      <c r="X3" s="15">
        <v>26489</v>
      </c>
      <c r="Y3" s="15">
        <v>26153</v>
      </c>
      <c r="Z3" s="22">
        <f>SUM(B3:Y3)</f>
        <v>628614</v>
      </c>
      <c r="AA3" s="15">
        <f>AVERAGE(B3:Y3)</f>
        <v>26192.25</v>
      </c>
    </row>
    <row r="4" spans="1:27" x14ac:dyDescent="0.3">
      <c r="A4" s="12" t="s">
        <v>29</v>
      </c>
      <c r="B4" s="2">
        <v>9990</v>
      </c>
      <c r="C4" s="2">
        <v>9008</v>
      </c>
      <c r="D4" s="2">
        <v>10506</v>
      </c>
      <c r="E4" s="2">
        <v>10806</v>
      </c>
      <c r="F4" s="2">
        <v>10633</v>
      </c>
      <c r="G4" s="2">
        <v>10461</v>
      </c>
      <c r="H4" s="2">
        <v>10800</v>
      </c>
      <c r="I4" s="2">
        <v>11125</v>
      </c>
      <c r="J4" s="2">
        <v>10942</v>
      </c>
      <c r="K4" s="2">
        <v>10723</v>
      </c>
      <c r="L4" s="2">
        <v>10288</v>
      </c>
      <c r="M4" s="2">
        <v>10321</v>
      </c>
      <c r="N4" s="14">
        <v>10477</v>
      </c>
      <c r="O4" s="14">
        <v>9742</v>
      </c>
      <c r="P4" s="14">
        <v>10232</v>
      </c>
      <c r="Q4" s="14">
        <v>10021</v>
      </c>
      <c r="R4" s="14">
        <v>11054</v>
      </c>
      <c r="S4" s="15">
        <v>10119</v>
      </c>
      <c r="T4" s="15">
        <v>10680</v>
      </c>
      <c r="U4" s="15">
        <v>10410</v>
      </c>
      <c r="V4" s="15">
        <v>10416</v>
      </c>
      <c r="W4" s="15">
        <v>11535</v>
      </c>
      <c r="X4" s="15">
        <v>9673</v>
      </c>
      <c r="Y4" s="15">
        <v>10064</v>
      </c>
      <c r="Z4" s="22">
        <f t="shared" ref="Z4:Z6" si="0">SUM(B4:Y4)</f>
        <v>250026</v>
      </c>
      <c r="AA4" s="15">
        <f t="shared" ref="AA4:AA7" si="1">AVERAGE(B4:Y4)</f>
        <v>10417.75</v>
      </c>
    </row>
    <row r="5" spans="1:27" x14ac:dyDescent="0.3">
      <c r="A5" s="12" t="s">
        <v>30</v>
      </c>
      <c r="B5" s="2">
        <v>2789</v>
      </c>
      <c r="C5" s="2">
        <v>2539</v>
      </c>
      <c r="D5" s="2">
        <v>2824</v>
      </c>
      <c r="E5" s="2">
        <v>2793</v>
      </c>
      <c r="F5" s="2">
        <v>2920</v>
      </c>
      <c r="G5" s="2">
        <v>2929</v>
      </c>
      <c r="H5" s="2">
        <v>3088</v>
      </c>
      <c r="I5" s="2">
        <v>3094</v>
      </c>
      <c r="J5" s="2">
        <v>3088</v>
      </c>
      <c r="K5" s="2">
        <v>3365</v>
      </c>
      <c r="L5" s="2">
        <v>3297</v>
      </c>
      <c r="M5" s="2">
        <v>3457</v>
      </c>
      <c r="N5" s="14">
        <v>3476</v>
      </c>
      <c r="O5" s="14">
        <v>3217</v>
      </c>
      <c r="P5" s="14">
        <v>3528</v>
      </c>
      <c r="Q5" s="14">
        <v>3458</v>
      </c>
      <c r="R5" s="14">
        <v>3558</v>
      </c>
      <c r="S5" s="15">
        <v>3439</v>
      </c>
      <c r="T5" s="15">
        <v>3543</v>
      </c>
      <c r="U5" s="15">
        <v>3474</v>
      </c>
      <c r="V5" s="15">
        <v>3476</v>
      </c>
      <c r="W5" s="15">
        <v>3594</v>
      </c>
      <c r="X5" s="15">
        <v>3530</v>
      </c>
      <c r="Y5" s="15">
        <v>3673</v>
      </c>
      <c r="Z5" s="22">
        <f t="shared" si="0"/>
        <v>78149</v>
      </c>
      <c r="AA5" s="15">
        <f t="shared" si="1"/>
        <v>3256.2083333333335</v>
      </c>
    </row>
    <row r="6" spans="1:27" x14ac:dyDescent="0.3">
      <c r="A6" s="12" t="s">
        <v>31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2">
        <f t="shared" si="0"/>
        <v>0</v>
      </c>
      <c r="AA6" s="15">
        <f t="shared" si="1"/>
        <v>0</v>
      </c>
    </row>
    <row r="7" spans="1:27" x14ac:dyDescent="0.3">
      <c r="A7" s="1" t="s">
        <v>26</v>
      </c>
      <c r="B7" s="1">
        <f>SUM(B3:B6)</f>
        <v>38461</v>
      </c>
      <c r="C7" s="1">
        <f t="shared" ref="C7:L7" si="2">SUM(C3:C6)</f>
        <v>34833</v>
      </c>
      <c r="D7" s="1">
        <f t="shared" si="2"/>
        <v>39718</v>
      </c>
      <c r="E7" s="1">
        <f t="shared" si="2"/>
        <v>40399</v>
      </c>
      <c r="F7" s="1">
        <f t="shared" si="2"/>
        <v>40518</v>
      </c>
      <c r="G7" s="1">
        <f t="shared" si="2"/>
        <v>39849</v>
      </c>
      <c r="H7" s="1">
        <f t="shared" si="2"/>
        <v>40543</v>
      </c>
      <c r="I7" s="1">
        <f t="shared" si="2"/>
        <v>41509</v>
      </c>
      <c r="J7" s="1">
        <f t="shared" si="2"/>
        <v>41215</v>
      </c>
      <c r="K7" s="1">
        <f t="shared" si="2"/>
        <v>40922</v>
      </c>
      <c r="L7" s="1">
        <f t="shared" si="2"/>
        <v>38445</v>
      </c>
      <c r="M7" s="1">
        <f>SUM(M3:M6)</f>
        <v>40265</v>
      </c>
      <c r="N7" s="1">
        <f t="shared" ref="N7:Y7" si="3">SUM(N3:N6)</f>
        <v>39624</v>
      </c>
      <c r="O7" s="1">
        <f t="shared" si="3"/>
        <v>36523</v>
      </c>
      <c r="P7" s="1">
        <f t="shared" si="3"/>
        <v>40855</v>
      </c>
      <c r="Q7" s="1">
        <f t="shared" si="3"/>
        <v>38766</v>
      </c>
      <c r="R7" s="1">
        <f t="shared" si="3"/>
        <v>41657</v>
      </c>
      <c r="S7" s="1">
        <f t="shared" si="3"/>
        <v>39700</v>
      </c>
      <c r="T7" s="1">
        <f t="shared" si="3"/>
        <v>40887</v>
      </c>
      <c r="U7" s="1">
        <f t="shared" si="3"/>
        <v>40726</v>
      </c>
      <c r="V7" s="1">
        <f t="shared" si="3"/>
        <v>40133</v>
      </c>
      <c r="W7" s="1">
        <f t="shared" si="3"/>
        <v>41659</v>
      </c>
      <c r="X7" s="1">
        <f t="shared" si="3"/>
        <v>39692</v>
      </c>
      <c r="Y7" s="1">
        <f t="shared" si="3"/>
        <v>39890</v>
      </c>
      <c r="Z7" s="22">
        <f>SUM(B7:Y7)</f>
        <v>956789</v>
      </c>
      <c r="AA7" s="15">
        <f t="shared" si="1"/>
        <v>39866.208333333336</v>
      </c>
    </row>
    <row r="9" spans="1:27" x14ac:dyDescent="0.3">
      <c r="A9" s="49" t="s">
        <v>32</v>
      </c>
      <c r="B9" s="50" t="s">
        <v>33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7" x14ac:dyDescent="0.3">
      <c r="A10" s="49"/>
      <c r="B10" s="17" t="s">
        <v>2</v>
      </c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7" t="s">
        <v>9</v>
      </c>
      <c r="J10" s="17" t="s">
        <v>10</v>
      </c>
      <c r="K10" s="17" t="s">
        <v>11</v>
      </c>
      <c r="L10" s="17" t="s">
        <v>12</v>
      </c>
      <c r="M10" s="17" t="s">
        <v>13</v>
      </c>
      <c r="N10" s="3" t="s">
        <v>14</v>
      </c>
      <c r="O10" s="3" t="s">
        <v>15</v>
      </c>
      <c r="P10" s="3" t="s">
        <v>16</v>
      </c>
      <c r="Q10" s="3" t="s">
        <v>17</v>
      </c>
      <c r="R10" s="3" t="s">
        <v>18</v>
      </c>
      <c r="S10" s="3" t="s">
        <v>19</v>
      </c>
      <c r="T10" s="3" t="s">
        <v>20</v>
      </c>
      <c r="U10" s="3" t="s">
        <v>21</v>
      </c>
      <c r="V10" s="3" t="s">
        <v>22</v>
      </c>
      <c r="W10" s="3" t="s">
        <v>23</v>
      </c>
      <c r="X10" s="3" t="s">
        <v>24</v>
      </c>
      <c r="Y10" s="3" t="s">
        <v>25</v>
      </c>
      <c r="Z10" s="28" t="s">
        <v>26</v>
      </c>
    </row>
    <row r="11" spans="1:27" x14ac:dyDescent="0.3">
      <c r="A11" s="9" t="s">
        <v>34</v>
      </c>
      <c r="B11" s="7">
        <v>1550.442</v>
      </c>
      <c r="C11" s="7">
        <v>1363.5630000000001</v>
      </c>
      <c r="D11" s="8">
        <v>1572.52</v>
      </c>
      <c r="E11" s="6">
        <v>1769.3987999999999</v>
      </c>
      <c r="F11" s="7">
        <v>1730.6959999999999</v>
      </c>
      <c r="G11" s="7">
        <v>1599.569</v>
      </c>
      <c r="H11" s="7">
        <v>1623.1410000000001</v>
      </c>
      <c r="I11" s="10">
        <v>1728.25415</v>
      </c>
      <c r="J11" s="8">
        <v>1788.25</v>
      </c>
      <c r="K11" s="7">
        <v>1761.527</v>
      </c>
      <c r="L11" s="8">
        <v>1587.1279999999999</v>
      </c>
      <c r="M11" s="2">
        <v>1482.4960000000001</v>
      </c>
      <c r="N11" s="44">
        <v>1411.521</v>
      </c>
      <c r="O11" s="45">
        <v>1272.7216000000001</v>
      </c>
      <c r="P11" s="44">
        <v>1488.5630000000001</v>
      </c>
      <c r="Q11" s="45">
        <v>1420.1645000000001</v>
      </c>
      <c r="R11" s="44">
        <v>1534.9820000000022</v>
      </c>
      <c r="S11" s="46">
        <v>1479.412</v>
      </c>
      <c r="T11" s="46">
        <v>1631.7429999999999</v>
      </c>
      <c r="U11" s="24">
        <v>1870.75</v>
      </c>
      <c r="V11" s="46">
        <v>1848.115</v>
      </c>
      <c r="W11" s="24">
        <v>1710.4</v>
      </c>
      <c r="X11" s="25">
        <v>1606.1044999999999</v>
      </c>
      <c r="Y11" s="46">
        <v>1659.0170000000001</v>
      </c>
      <c r="Z11" s="48">
        <f>SUM(B11:Y11)</f>
        <v>38490.478550000007</v>
      </c>
    </row>
    <row r="13" spans="1:27" x14ac:dyDescent="0.3">
      <c r="Z13" s="47"/>
    </row>
    <row r="14" spans="1:27" x14ac:dyDescent="0.3">
      <c r="A14" s="11" t="s">
        <v>35</v>
      </c>
    </row>
    <row r="15" spans="1:27" ht="82.8" x14ac:dyDescent="0.3">
      <c r="A15" s="30" t="s">
        <v>36</v>
      </c>
      <c r="B15" s="31" t="s">
        <v>2</v>
      </c>
      <c r="C15" s="31" t="s">
        <v>3</v>
      </c>
      <c r="D15" s="31" t="s">
        <v>4</v>
      </c>
      <c r="E15" s="31" t="s">
        <v>5</v>
      </c>
      <c r="F15" s="31" t="s">
        <v>6</v>
      </c>
      <c r="G15" s="31" t="s">
        <v>7</v>
      </c>
      <c r="H15" s="31" t="s">
        <v>8</v>
      </c>
      <c r="I15" s="31" t="s">
        <v>9</v>
      </c>
      <c r="J15" s="31" t="s">
        <v>10</v>
      </c>
      <c r="K15" s="31" t="s">
        <v>11</v>
      </c>
      <c r="L15" s="31" t="s">
        <v>12</v>
      </c>
      <c r="M15" s="31" t="s">
        <v>13</v>
      </c>
      <c r="N15" s="31" t="s">
        <v>14</v>
      </c>
      <c r="O15" s="31" t="s">
        <v>15</v>
      </c>
      <c r="P15" s="31" t="s">
        <v>16</v>
      </c>
      <c r="Q15" s="31" t="s">
        <v>17</v>
      </c>
      <c r="R15" s="31" t="s">
        <v>18</v>
      </c>
      <c r="S15" s="31" t="s">
        <v>19</v>
      </c>
      <c r="T15" s="31" t="s">
        <v>20</v>
      </c>
      <c r="U15" s="31" t="s">
        <v>21</v>
      </c>
      <c r="V15" s="31" t="s">
        <v>22</v>
      </c>
      <c r="W15" s="31" t="s">
        <v>23</v>
      </c>
      <c r="X15" s="31" t="s">
        <v>24</v>
      </c>
      <c r="Y15" s="31" t="s">
        <v>25</v>
      </c>
      <c r="Z15" s="32" t="s">
        <v>26</v>
      </c>
      <c r="AA15" s="33" t="s">
        <v>37</v>
      </c>
    </row>
    <row r="16" spans="1:27" ht="27.6" x14ac:dyDescent="0.3">
      <c r="A16" s="34" t="s">
        <v>38</v>
      </c>
      <c r="B16" s="35">
        <v>1</v>
      </c>
      <c r="C16" s="35">
        <v>2</v>
      </c>
      <c r="D16" s="35">
        <v>1</v>
      </c>
      <c r="E16" s="35">
        <v>0</v>
      </c>
      <c r="F16" s="35">
        <v>0</v>
      </c>
      <c r="G16" s="35">
        <v>1</v>
      </c>
      <c r="H16" s="35">
        <v>1</v>
      </c>
      <c r="I16" s="35">
        <v>0</v>
      </c>
      <c r="J16" s="35">
        <v>1</v>
      </c>
      <c r="K16" s="35">
        <v>0</v>
      </c>
      <c r="L16" s="2">
        <v>3</v>
      </c>
      <c r="M16" s="2">
        <v>0</v>
      </c>
      <c r="N16" s="41">
        <v>1</v>
      </c>
      <c r="O16" s="41">
        <v>2</v>
      </c>
      <c r="P16" s="41">
        <v>2</v>
      </c>
      <c r="Q16" s="41">
        <v>5</v>
      </c>
      <c r="R16" s="41">
        <v>3</v>
      </c>
      <c r="S16" s="2">
        <v>3</v>
      </c>
      <c r="T16" s="2">
        <v>1</v>
      </c>
      <c r="U16" s="2">
        <v>1</v>
      </c>
      <c r="V16" s="2">
        <v>0</v>
      </c>
      <c r="W16" s="2">
        <v>0</v>
      </c>
      <c r="X16" s="2">
        <v>3</v>
      </c>
      <c r="Y16" s="2">
        <v>1</v>
      </c>
      <c r="Z16" s="36">
        <f>SUM(B16:Y16)</f>
        <v>32</v>
      </c>
      <c r="AA16" s="39">
        <f t="shared" ref="AA16:AA24" si="4">AVERAGE(B16:Y16)</f>
        <v>1.3333333333333333</v>
      </c>
    </row>
    <row r="17" spans="1:27" ht="27.6" x14ac:dyDescent="0.3">
      <c r="A17" s="34" t="s">
        <v>39</v>
      </c>
      <c r="B17" s="35">
        <v>63</v>
      </c>
      <c r="C17" s="35">
        <v>34</v>
      </c>
      <c r="D17" s="35">
        <v>43</v>
      </c>
      <c r="E17" s="35">
        <v>47</v>
      </c>
      <c r="F17" s="35">
        <v>52</v>
      </c>
      <c r="G17" s="35">
        <v>67</v>
      </c>
      <c r="H17" s="35">
        <v>52</v>
      </c>
      <c r="I17" s="35">
        <v>40</v>
      </c>
      <c r="J17" s="35">
        <v>50</v>
      </c>
      <c r="K17" s="35">
        <v>37</v>
      </c>
      <c r="L17" s="2">
        <v>42</v>
      </c>
      <c r="M17" s="2">
        <v>50</v>
      </c>
      <c r="N17" s="2">
        <v>32</v>
      </c>
      <c r="O17" s="2">
        <v>30</v>
      </c>
      <c r="P17" s="2">
        <v>40</v>
      </c>
      <c r="Q17" s="2">
        <v>51</v>
      </c>
      <c r="R17" s="2">
        <v>45</v>
      </c>
      <c r="S17" s="2">
        <v>27</v>
      </c>
      <c r="T17" s="2">
        <v>40</v>
      </c>
      <c r="U17" s="2">
        <v>42</v>
      </c>
      <c r="V17" s="2">
        <v>29</v>
      </c>
      <c r="W17" s="2">
        <v>39</v>
      </c>
      <c r="X17" s="2">
        <v>38</v>
      </c>
      <c r="Y17" s="2">
        <v>22</v>
      </c>
      <c r="Z17" s="36">
        <f>SUM(B17:Y17)</f>
        <v>1012</v>
      </c>
      <c r="AA17" s="39">
        <f t="shared" si="4"/>
        <v>42.166666666666664</v>
      </c>
    </row>
    <row r="18" spans="1:27" ht="27.6" x14ac:dyDescent="0.3">
      <c r="A18" s="38" t="s">
        <v>40</v>
      </c>
      <c r="B18" s="36">
        <f>SUM(B16:B17)</f>
        <v>64</v>
      </c>
      <c r="C18" s="36">
        <f t="shared" ref="C18:K18" si="5">SUM(C16:C17)</f>
        <v>36</v>
      </c>
      <c r="D18" s="36">
        <f t="shared" si="5"/>
        <v>44</v>
      </c>
      <c r="E18" s="36">
        <f t="shared" si="5"/>
        <v>47</v>
      </c>
      <c r="F18" s="36">
        <f t="shared" si="5"/>
        <v>52</v>
      </c>
      <c r="G18" s="36">
        <f t="shared" si="5"/>
        <v>68</v>
      </c>
      <c r="H18" s="36">
        <f t="shared" si="5"/>
        <v>53</v>
      </c>
      <c r="I18" s="36">
        <f t="shared" si="5"/>
        <v>40</v>
      </c>
      <c r="J18" s="36">
        <f t="shared" si="5"/>
        <v>51</v>
      </c>
      <c r="K18" s="36">
        <f t="shared" si="5"/>
        <v>37</v>
      </c>
      <c r="L18" s="36">
        <f>SUM(L16:L17)</f>
        <v>45</v>
      </c>
      <c r="M18" s="36">
        <f t="shared" ref="M18:Y18" si="6">SUM(M16:M17)</f>
        <v>50</v>
      </c>
      <c r="N18" s="36">
        <f t="shared" si="6"/>
        <v>33</v>
      </c>
      <c r="O18" s="36">
        <f t="shared" si="6"/>
        <v>32</v>
      </c>
      <c r="P18" s="36">
        <f t="shared" si="6"/>
        <v>42</v>
      </c>
      <c r="Q18" s="36">
        <f t="shared" si="6"/>
        <v>56</v>
      </c>
      <c r="R18" s="36">
        <f t="shared" si="6"/>
        <v>48</v>
      </c>
      <c r="S18" s="36">
        <f t="shared" si="6"/>
        <v>30</v>
      </c>
      <c r="T18" s="36">
        <f t="shared" si="6"/>
        <v>41</v>
      </c>
      <c r="U18" s="36">
        <f t="shared" si="6"/>
        <v>43</v>
      </c>
      <c r="V18" s="36">
        <f t="shared" si="6"/>
        <v>29</v>
      </c>
      <c r="W18" s="36">
        <f t="shared" si="6"/>
        <v>39</v>
      </c>
      <c r="X18" s="36">
        <f t="shared" si="6"/>
        <v>41</v>
      </c>
      <c r="Y18" s="36">
        <f t="shared" si="6"/>
        <v>23</v>
      </c>
      <c r="Z18" s="36">
        <f>SUM(B18:Y18)</f>
        <v>1044</v>
      </c>
      <c r="AA18" s="39">
        <f t="shared" si="4"/>
        <v>43.5</v>
      </c>
    </row>
    <row r="19" spans="1:27" ht="27.6" x14ac:dyDescent="0.3">
      <c r="A19" s="34" t="s">
        <v>41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6">
        <f t="shared" ref="Z19:Z24" si="7">SUM(B19:Y19)</f>
        <v>1</v>
      </c>
      <c r="AA19" s="8">
        <f t="shared" si="4"/>
        <v>4.1666666666666664E-2</v>
      </c>
    </row>
    <row r="20" spans="1:27" ht="27.6" x14ac:dyDescent="0.3">
      <c r="A20" s="34" t="s">
        <v>42</v>
      </c>
      <c r="B20" s="35">
        <v>1</v>
      </c>
      <c r="C20" s="35">
        <v>0</v>
      </c>
      <c r="D20" s="35">
        <v>0</v>
      </c>
      <c r="E20" s="35">
        <v>1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2">
        <v>0</v>
      </c>
      <c r="M20" s="2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36">
        <f t="shared" si="7"/>
        <v>2</v>
      </c>
      <c r="AA20" s="8">
        <f t="shared" si="4"/>
        <v>8.3333333333333329E-2</v>
      </c>
    </row>
    <row r="21" spans="1:27" ht="27.6" x14ac:dyDescent="0.3">
      <c r="A21" s="34" t="s">
        <v>43</v>
      </c>
      <c r="B21" s="35">
        <v>14</v>
      </c>
      <c r="C21" s="35">
        <v>10</v>
      </c>
      <c r="D21" s="35">
        <v>18</v>
      </c>
      <c r="E21" s="35">
        <v>11</v>
      </c>
      <c r="F21" s="35">
        <v>24</v>
      </c>
      <c r="G21" s="35">
        <v>15</v>
      </c>
      <c r="H21" s="35">
        <v>15</v>
      </c>
      <c r="I21" s="35">
        <v>5</v>
      </c>
      <c r="J21" s="35">
        <v>6</v>
      </c>
      <c r="K21" s="35">
        <v>7</v>
      </c>
      <c r="L21" s="2">
        <v>14</v>
      </c>
      <c r="M21" s="2">
        <v>23</v>
      </c>
      <c r="N21" s="2">
        <v>15</v>
      </c>
      <c r="O21" s="2">
        <v>13</v>
      </c>
      <c r="P21" s="2">
        <v>11</v>
      </c>
      <c r="Q21" s="2">
        <v>13</v>
      </c>
      <c r="R21" s="2">
        <v>24</v>
      </c>
      <c r="S21" s="2">
        <v>19</v>
      </c>
      <c r="T21" s="2">
        <v>18</v>
      </c>
      <c r="U21" s="2">
        <v>10</v>
      </c>
      <c r="V21" s="2">
        <v>16</v>
      </c>
      <c r="W21" s="2">
        <v>18</v>
      </c>
      <c r="X21" s="2">
        <v>17</v>
      </c>
      <c r="Y21" s="2">
        <v>2</v>
      </c>
      <c r="Z21" s="36">
        <f t="shared" si="7"/>
        <v>338</v>
      </c>
      <c r="AA21" s="39">
        <f t="shared" si="4"/>
        <v>14.083333333333334</v>
      </c>
    </row>
    <row r="22" spans="1:27" ht="27.6" x14ac:dyDescent="0.3">
      <c r="A22" s="38" t="s">
        <v>44</v>
      </c>
      <c r="B22" s="38">
        <f t="shared" ref="B22:K22" si="8">SUM(B19:B21)</f>
        <v>15</v>
      </c>
      <c r="C22" s="38">
        <f t="shared" si="8"/>
        <v>10</v>
      </c>
      <c r="D22" s="38">
        <f t="shared" si="8"/>
        <v>18</v>
      </c>
      <c r="E22" s="38">
        <f t="shared" si="8"/>
        <v>12</v>
      </c>
      <c r="F22" s="38">
        <f t="shared" si="8"/>
        <v>24</v>
      </c>
      <c r="G22" s="38">
        <f t="shared" si="8"/>
        <v>15</v>
      </c>
      <c r="H22" s="38">
        <f t="shared" si="8"/>
        <v>15</v>
      </c>
      <c r="I22" s="38">
        <f t="shared" si="8"/>
        <v>5</v>
      </c>
      <c r="J22" s="38">
        <f t="shared" si="8"/>
        <v>6</v>
      </c>
      <c r="K22" s="38">
        <f t="shared" si="8"/>
        <v>7</v>
      </c>
      <c r="L22" s="38">
        <f>SUM(L19:L21)</f>
        <v>15</v>
      </c>
      <c r="M22" s="38">
        <f t="shared" ref="M22:Y22" si="9">SUM(M19:M21)</f>
        <v>23</v>
      </c>
      <c r="N22" s="38">
        <f t="shared" si="9"/>
        <v>15</v>
      </c>
      <c r="O22" s="38">
        <f t="shared" si="9"/>
        <v>13</v>
      </c>
      <c r="P22" s="38">
        <f t="shared" si="9"/>
        <v>11</v>
      </c>
      <c r="Q22" s="38">
        <f t="shared" si="9"/>
        <v>13</v>
      </c>
      <c r="R22" s="38">
        <f t="shared" si="9"/>
        <v>24</v>
      </c>
      <c r="S22" s="38">
        <f t="shared" si="9"/>
        <v>19</v>
      </c>
      <c r="T22" s="38">
        <f t="shared" si="9"/>
        <v>18</v>
      </c>
      <c r="U22" s="38">
        <f t="shared" si="9"/>
        <v>10</v>
      </c>
      <c r="V22" s="38">
        <f t="shared" si="9"/>
        <v>16</v>
      </c>
      <c r="W22" s="38">
        <f t="shared" si="9"/>
        <v>18</v>
      </c>
      <c r="X22" s="38">
        <f t="shared" si="9"/>
        <v>17</v>
      </c>
      <c r="Y22" s="38">
        <f t="shared" si="9"/>
        <v>2</v>
      </c>
      <c r="Z22" s="36">
        <f t="shared" si="7"/>
        <v>341</v>
      </c>
      <c r="AA22" s="39">
        <f t="shared" si="4"/>
        <v>14.208333333333334</v>
      </c>
    </row>
    <row r="23" spans="1:27" ht="27.6" x14ac:dyDescent="0.3">
      <c r="A23" s="34" t="s">
        <v>45</v>
      </c>
      <c r="B23" s="35">
        <v>0</v>
      </c>
      <c r="C23" s="35">
        <v>0</v>
      </c>
      <c r="D23" s="35">
        <v>0</v>
      </c>
      <c r="E23" s="35">
        <v>0</v>
      </c>
      <c r="F23" s="35">
        <v>1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6">
        <f t="shared" si="7"/>
        <v>1</v>
      </c>
      <c r="AA23" s="8">
        <f t="shared" si="4"/>
        <v>4.1666666666666664E-2</v>
      </c>
    </row>
    <row r="24" spans="1:27" ht="27.6" x14ac:dyDescent="0.3">
      <c r="A24" s="34" t="s">
        <v>46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5</v>
      </c>
      <c r="K24" s="3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4</v>
      </c>
      <c r="S24" s="2">
        <v>0</v>
      </c>
      <c r="T24" s="2">
        <v>0</v>
      </c>
      <c r="U24" s="2">
        <v>0</v>
      </c>
      <c r="V24" s="2">
        <v>2</v>
      </c>
      <c r="W24" s="2">
        <v>0</v>
      </c>
      <c r="X24" s="2">
        <v>0</v>
      </c>
      <c r="Y24" s="2">
        <v>0</v>
      </c>
      <c r="Z24" s="36">
        <f t="shared" si="7"/>
        <v>11</v>
      </c>
      <c r="AA24" s="8">
        <f t="shared" si="4"/>
        <v>0.45833333333333331</v>
      </c>
    </row>
  </sheetData>
  <mergeCells count="4">
    <mergeCell ref="A9:A10"/>
    <mergeCell ref="A1:A2"/>
    <mergeCell ref="B1:AA1"/>
    <mergeCell ref="B9:Z9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3039-BBA5-4161-A30C-FAF4793A65AB}">
  <dimension ref="A1:AA25"/>
  <sheetViews>
    <sheetView topLeftCell="G1" zoomScaleNormal="100" workbookViewId="0">
      <selection activeCell="Z29" sqref="Z29"/>
    </sheetView>
  </sheetViews>
  <sheetFormatPr defaultRowHeight="14.4" x14ac:dyDescent="0.3"/>
  <cols>
    <col min="1" max="1" width="39.6640625" style="4" customWidth="1"/>
    <col min="2" max="2" width="8.88671875" style="4" customWidth="1"/>
    <col min="3" max="3" width="9.44140625" style="4" customWidth="1"/>
    <col min="4" max="4" width="8.6640625" style="4" customWidth="1"/>
    <col min="5" max="5" width="8.88671875" style="4" customWidth="1"/>
    <col min="6" max="7" width="7.5546875" style="4" bestFit="1" customWidth="1"/>
    <col min="8" max="8" width="10.44140625" style="4" customWidth="1"/>
    <col min="9" max="9" width="8.33203125" style="4" customWidth="1"/>
    <col min="10" max="11" width="9.44140625" style="4" customWidth="1"/>
    <col min="12" max="12" width="8.88671875" style="4" customWidth="1"/>
    <col min="13" max="13" width="7.5546875" style="4" bestFit="1" customWidth="1"/>
    <col min="14" max="14" width="9.6640625" style="4" customWidth="1"/>
    <col min="15" max="15" width="9.5546875" customWidth="1"/>
    <col min="16" max="16" width="9.44140625" customWidth="1"/>
    <col min="17" max="17" width="8.88671875" customWidth="1"/>
    <col min="18" max="20" width="9.33203125" customWidth="1"/>
    <col min="21" max="21" width="7.5546875" customWidth="1"/>
    <col min="22" max="22" width="9.109375" customWidth="1"/>
    <col min="23" max="23" width="9.33203125" customWidth="1"/>
    <col min="24" max="24" width="10.6640625" customWidth="1"/>
    <col min="25" max="25" width="10.5546875" bestFit="1" customWidth="1"/>
    <col min="26" max="26" width="19.44140625" customWidth="1"/>
  </cols>
  <sheetData>
    <row r="1" spans="1:27" x14ac:dyDescent="0.3">
      <c r="A1" s="49" t="s">
        <v>0</v>
      </c>
      <c r="B1" s="52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4"/>
    </row>
    <row r="2" spans="1:27" x14ac:dyDescent="0.3">
      <c r="A2" s="49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43" t="s">
        <v>26</v>
      </c>
      <c r="AA2" s="21" t="s">
        <v>27</v>
      </c>
    </row>
    <row r="3" spans="1:27" x14ac:dyDescent="0.3">
      <c r="A3" s="12" t="s">
        <v>28</v>
      </c>
      <c r="B3" s="2">
        <v>8175</v>
      </c>
      <c r="C3" s="2">
        <v>6983</v>
      </c>
      <c r="D3" s="2">
        <v>8030</v>
      </c>
      <c r="E3" s="2">
        <v>7149</v>
      </c>
      <c r="F3" s="2">
        <v>8023</v>
      </c>
      <c r="G3" s="2">
        <v>7943</v>
      </c>
      <c r="H3" s="2">
        <v>7623</v>
      </c>
      <c r="I3" s="2">
        <v>8578</v>
      </c>
      <c r="J3" s="2">
        <v>7280</v>
      </c>
      <c r="K3" s="2">
        <v>7962</v>
      </c>
      <c r="L3" s="2">
        <v>7763</v>
      </c>
      <c r="M3" s="2">
        <v>6983</v>
      </c>
      <c r="N3" s="15">
        <v>8034</v>
      </c>
      <c r="O3" s="15">
        <v>7899</v>
      </c>
      <c r="P3" s="15">
        <v>7146</v>
      </c>
      <c r="Q3" s="15">
        <v>7803</v>
      </c>
      <c r="R3" s="15">
        <v>8013</v>
      </c>
      <c r="S3" s="15">
        <v>7214</v>
      </c>
      <c r="T3" s="15">
        <v>8148</v>
      </c>
      <c r="U3" s="15">
        <v>8101</v>
      </c>
      <c r="V3" s="15">
        <v>7791</v>
      </c>
      <c r="W3" s="15">
        <v>8206</v>
      </c>
      <c r="X3" s="15">
        <v>7247</v>
      </c>
      <c r="Y3" s="15">
        <v>8237</v>
      </c>
      <c r="Z3" s="22">
        <f>SUM(B3:Y3)</f>
        <v>186331</v>
      </c>
      <c r="AA3" s="15">
        <f>AVERAGE(B3:Y3)</f>
        <v>7763.791666666667</v>
      </c>
    </row>
    <row r="4" spans="1:27" x14ac:dyDescent="0.3">
      <c r="A4" s="12" t="s">
        <v>29</v>
      </c>
      <c r="B4" s="2">
        <v>16155</v>
      </c>
      <c r="C4" s="2">
        <v>14569</v>
      </c>
      <c r="D4" s="2">
        <v>16369</v>
      </c>
      <c r="E4" s="2">
        <v>16164</v>
      </c>
      <c r="F4" s="2">
        <v>16329</v>
      </c>
      <c r="G4" s="2">
        <v>15191</v>
      </c>
      <c r="H4" s="2">
        <v>15255</v>
      </c>
      <c r="I4" s="2">
        <v>16253</v>
      </c>
      <c r="J4" s="2">
        <v>14257</v>
      </c>
      <c r="K4" s="2">
        <v>14291</v>
      </c>
      <c r="L4" s="2">
        <v>14403</v>
      </c>
      <c r="M4" s="2">
        <v>14108</v>
      </c>
      <c r="N4" s="15">
        <v>13962</v>
      </c>
      <c r="O4" s="15">
        <v>13162</v>
      </c>
      <c r="P4" s="15">
        <v>14047</v>
      </c>
      <c r="Q4" s="15">
        <v>13757</v>
      </c>
      <c r="R4" s="15">
        <v>14846</v>
      </c>
      <c r="S4" s="15">
        <v>13573</v>
      </c>
      <c r="T4" s="15">
        <v>14040</v>
      </c>
      <c r="U4" s="15">
        <v>14156</v>
      </c>
      <c r="V4" s="15">
        <v>13742</v>
      </c>
      <c r="W4" s="15">
        <v>14501</v>
      </c>
      <c r="X4" s="15">
        <v>12730</v>
      </c>
      <c r="Y4" s="15">
        <v>13182</v>
      </c>
      <c r="Z4" s="22">
        <f t="shared" ref="Z4:Z6" si="0">SUM(B4:Y4)</f>
        <v>349042</v>
      </c>
      <c r="AA4" s="15">
        <f t="shared" ref="AA4:AA7" si="1">AVERAGE(B4:Y4)</f>
        <v>14543.416666666666</v>
      </c>
    </row>
    <row r="5" spans="1:27" x14ac:dyDescent="0.3">
      <c r="A5" s="12" t="s">
        <v>30</v>
      </c>
      <c r="B5" s="2">
        <v>11205</v>
      </c>
      <c r="C5" s="2">
        <v>10267</v>
      </c>
      <c r="D5" s="2">
        <v>11781</v>
      </c>
      <c r="E5" s="2">
        <v>11390</v>
      </c>
      <c r="F5" s="2">
        <v>11850</v>
      </c>
      <c r="G5" s="2">
        <v>11693</v>
      </c>
      <c r="H5" s="2">
        <v>12254</v>
      </c>
      <c r="I5" s="2">
        <v>12221</v>
      </c>
      <c r="J5" s="2">
        <v>12013</v>
      </c>
      <c r="K5" s="2">
        <v>12553</v>
      </c>
      <c r="L5" s="2">
        <v>12101</v>
      </c>
      <c r="M5" s="2">
        <v>12756</v>
      </c>
      <c r="N5" s="15">
        <v>12778</v>
      </c>
      <c r="O5" s="15">
        <v>12099</v>
      </c>
      <c r="P5" s="15">
        <v>13028</v>
      </c>
      <c r="Q5" s="15">
        <v>12732</v>
      </c>
      <c r="R5" s="15">
        <v>13398</v>
      </c>
      <c r="S5" s="15">
        <v>12932</v>
      </c>
      <c r="T5" s="15">
        <v>13387</v>
      </c>
      <c r="U5" s="15">
        <v>12414</v>
      </c>
      <c r="V5" s="15">
        <v>12812</v>
      </c>
      <c r="W5" s="15">
        <v>13380</v>
      </c>
      <c r="X5" s="15">
        <v>13133</v>
      </c>
      <c r="Y5" s="15">
        <v>13472</v>
      </c>
      <c r="Z5" s="22">
        <f t="shared" si="0"/>
        <v>297649</v>
      </c>
      <c r="AA5" s="15">
        <f t="shared" si="1"/>
        <v>12402.041666666666</v>
      </c>
    </row>
    <row r="6" spans="1:27" x14ac:dyDescent="0.3">
      <c r="A6" s="12" t="s">
        <v>31</v>
      </c>
      <c r="B6" s="2">
        <v>18</v>
      </c>
      <c r="C6" s="2">
        <v>16</v>
      </c>
      <c r="D6" s="2">
        <v>19</v>
      </c>
      <c r="E6" s="2">
        <v>16</v>
      </c>
      <c r="F6" s="2">
        <v>18</v>
      </c>
      <c r="G6" s="2">
        <v>18</v>
      </c>
      <c r="H6" s="2">
        <v>16</v>
      </c>
      <c r="I6" s="2">
        <v>18</v>
      </c>
      <c r="J6" s="2">
        <v>18</v>
      </c>
      <c r="K6" s="2">
        <v>18</v>
      </c>
      <c r="L6" s="2">
        <v>16</v>
      </c>
      <c r="M6" s="2">
        <v>18</v>
      </c>
      <c r="N6" s="2">
        <v>18</v>
      </c>
      <c r="O6" s="2">
        <v>16</v>
      </c>
      <c r="P6" s="2">
        <v>18</v>
      </c>
      <c r="Q6" s="2">
        <v>18</v>
      </c>
      <c r="R6" s="2">
        <v>18</v>
      </c>
      <c r="S6" s="2">
        <v>16</v>
      </c>
      <c r="T6" s="2">
        <v>18</v>
      </c>
      <c r="U6" s="2">
        <v>18</v>
      </c>
      <c r="V6" s="2">
        <v>16</v>
      </c>
      <c r="W6" s="2">
        <v>18</v>
      </c>
      <c r="X6" s="2">
        <v>18</v>
      </c>
      <c r="Y6" s="2">
        <v>18</v>
      </c>
      <c r="Z6" s="22">
        <f t="shared" si="0"/>
        <v>419</v>
      </c>
      <c r="AA6" s="15">
        <f t="shared" si="1"/>
        <v>17.458333333333332</v>
      </c>
    </row>
    <row r="7" spans="1:27" x14ac:dyDescent="0.3">
      <c r="A7" s="1" t="s">
        <v>26</v>
      </c>
      <c r="B7" s="1">
        <f t="shared" ref="B7:Y7" si="2">SUM(B3:B6)</f>
        <v>35553</v>
      </c>
      <c r="C7" s="1">
        <f t="shared" si="2"/>
        <v>31835</v>
      </c>
      <c r="D7" s="1">
        <f t="shared" si="2"/>
        <v>36199</v>
      </c>
      <c r="E7" s="1">
        <f t="shared" si="2"/>
        <v>34719</v>
      </c>
      <c r="F7" s="1">
        <f t="shared" si="2"/>
        <v>36220</v>
      </c>
      <c r="G7" s="1">
        <f t="shared" si="2"/>
        <v>34845</v>
      </c>
      <c r="H7" s="1">
        <f t="shared" si="2"/>
        <v>35148</v>
      </c>
      <c r="I7" s="1">
        <f t="shared" si="2"/>
        <v>37070</v>
      </c>
      <c r="J7" s="1">
        <f t="shared" si="2"/>
        <v>33568</v>
      </c>
      <c r="K7" s="1">
        <f t="shared" si="2"/>
        <v>34824</v>
      </c>
      <c r="L7" s="1">
        <f t="shared" si="2"/>
        <v>34283</v>
      </c>
      <c r="M7" s="1">
        <f t="shared" si="2"/>
        <v>33865</v>
      </c>
      <c r="N7" s="1">
        <f t="shared" si="2"/>
        <v>34792</v>
      </c>
      <c r="O7" s="1">
        <f t="shared" si="2"/>
        <v>33176</v>
      </c>
      <c r="P7" s="1">
        <f t="shared" si="2"/>
        <v>34239</v>
      </c>
      <c r="Q7" s="1">
        <f t="shared" si="2"/>
        <v>34310</v>
      </c>
      <c r="R7" s="1">
        <f t="shared" si="2"/>
        <v>36275</v>
      </c>
      <c r="S7" s="1">
        <f t="shared" si="2"/>
        <v>33735</v>
      </c>
      <c r="T7" s="1">
        <f t="shared" si="2"/>
        <v>35593</v>
      </c>
      <c r="U7" s="1">
        <f t="shared" si="2"/>
        <v>34689</v>
      </c>
      <c r="V7" s="1">
        <f t="shared" si="2"/>
        <v>34361</v>
      </c>
      <c r="W7" s="1">
        <f t="shared" si="2"/>
        <v>36105</v>
      </c>
      <c r="X7" s="1">
        <f t="shared" si="2"/>
        <v>33128</v>
      </c>
      <c r="Y7" s="1">
        <f t="shared" si="2"/>
        <v>34909</v>
      </c>
      <c r="Z7" s="22">
        <f>SUM(B7:Y7)</f>
        <v>833441</v>
      </c>
      <c r="AA7" s="15">
        <f t="shared" si="1"/>
        <v>34726.708333333336</v>
      </c>
    </row>
    <row r="10" spans="1:27" x14ac:dyDescent="0.3">
      <c r="A10" s="49" t="s">
        <v>32</v>
      </c>
      <c r="B10" s="50" t="s">
        <v>33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7" x14ac:dyDescent="0.3">
      <c r="A11" s="49"/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3" t="s">
        <v>14</v>
      </c>
      <c r="O11" s="3" t="s">
        <v>15</v>
      </c>
      <c r="P11" s="3" t="s">
        <v>16</v>
      </c>
      <c r="Q11" s="3" t="s">
        <v>17</v>
      </c>
      <c r="R11" s="3" t="s">
        <v>18</v>
      </c>
      <c r="S11" s="3" t="s">
        <v>19</v>
      </c>
      <c r="T11" s="3" t="s">
        <v>20</v>
      </c>
      <c r="U11" s="3" t="s">
        <v>21</v>
      </c>
      <c r="V11" s="3" t="s">
        <v>22</v>
      </c>
      <c r="W11" s="3" t="s">
        <v>23</v>
      </c>
      <c r="X11" s="3" t="s">
        <v>24</v>
      </c>
      <c r="Y11" s="3" t="s">
        <v>25</v>
      </c>
      <c r="Z11" s="28" t="s">
        <v>26</v>
      </c>
    </row>
    <row r="12" spans="1:27" x14ac:dyDescent="0.3">
      <c r="A12" s="9" t="s">
        <v>34</v>
      </c>
      <c r="B12" s="7">
        <v>3184.6480000000001</v>
      </c>
      <c r="C12" s="7">
        <v>2721.598</v>
      </c>
      <c r="D12" s="7">
        <v>3028.1979999999999</v>
      </c>
      <c r="E12" s="7">
        <v>2917.1669999999999</v>
      </c>
      <c r="F12" s="8">
        <v>2963.06</v>
      </c>
      <c r="G12" s="8">
        <v>2824.96</v>
      </c>
      <c r="H12" s="6">
        <v>2843.2595000000001</v>
      </c>
      <c r="I12" s="7">
        <v>3118.3829999999998</v>
      </c>
      <c r="J12" s="7">
        <v>3269.2539999999999</v>
      </c>
      <c r="K12" s="7">
        <v>3306.8789999999999</v>
      </c>
      <c r="L12" s="7">
        <v>2935.2359999999999</v>
      </c>
      <c r="M12" s="2">
        <v>3145.8690000000001</v>
      </c>
      <c r="N12" s="46">
        <v>3079.4720000000002</v>
      </c>
      <c r="O12" s="46">
        <v>2849.0520000000001</v>
      </c>
      <c r="P12" s="46">
        <v>3147.5059999999999</v>
      </c>
      <c r="Q12" s="46">
        <v>2880.6129999999998</v>
      </c>
      <c r="R12" s="46">
        <v>3208.3159999999971</v>
      </c>
      <c r="S12" s="46">
        <v>2982.8389999999999</v>
      </c>
      <c r="T12" s="46">
        <v>3160.2109999999998</v>
      </c>
      <c r="U12" s="24">
        <v>3362.56</v>
      </c>
      <c r="V12" s="46">
        <v>3327.1419999999998</v>
      </c>
      <c r="W12" s="46">
        <v>3392.779</v>
      </c>
      <c r="X12" s="25">
        <v>3191.0913999999998</v>
      </c>
      <c r="Y12" s="46">
        <v>3330.7230000000013</v>
      </c>
      <c r="Z12" s="48">
        <f>SUM(B12:Y12)</f>
        <v>74170.815900000001</v>
      </c>
    </row>
    <row r="15" spans="1:27" x14ac:dyDescent="0.3">
      <c r="A15" s="11" t="s">
        <v>35</v>
      </c>
    </row>
    <row r="16" spans="1:27" ht="82.8" x14ac:dyDescent="0.3">
      <c r="A16" s="30" t="s">
        <v>36</v>
      </c>
      <c r="B16" s="31" t="s">
        <v>2</v>
      </c>
      <c r="C16" s="31" t="s">
        <v>3</v>
      </c>
      <c r="D16" s="31" t="s">
        <v>4</v>
      </c>
      <c r="E16" s="31" t="s">
        <v>5</v>
      </c>
      <c r="F16" s="31" t="s">
        <v>6</v>
      </c>
      <c r="G16" s="31" t="s">
        <v>7</v>
      </c>
      <c r="H16" s="31" t="s">
        <v>8</v>
      </c>
      <c r="I16" s="31" t="s">
        <v>9</v>
      </c>
      <c r="J16" s="31" t="s">
        <v>10</v>
      </c>
      <c r="K16" s="31" t="s">
        <v>11</v>
      </c>
      <c r="L16" s="31" t="s">
        <v>12</v>
      </c>
      <c r="M16" s="31" t="s">
        <v>13</v>
      </c>
      <c r="N16" s="31" t="s">
        <v>14</v>
      </c>
      <c r="O16" s="31" t="s">
        <v>15</v>
      </c>
      <c r="P16" s="31" t="s">
        <v>16</v>
      </c>
      <c r="Q16" s="31" t="s">
        <v>17</v>
      </c>
      <c r="R16" s="31" t="s">
        <v>18</v>
      </c>
      <c r="S16" s="31" t="s">
        <v>19</v>
      </c>
      <c r="T16" s="31" t="s">
        <v>20</v>
      </c>
      <c r="U16" s="31" t="s">
        <v>21</v>
      </c>
      <c r="V16" s="31" t="s">
        <v>22</v>
      </c>
      <c r="W16" s="31" t="s">
        <v>23</v>
      </c>
      <c r="X16" s="31" t="s">
        <v>24</v>
      </c>
      <c r="Y16" s="31" t="s">
        <v>25</v>
      </c>
      <c r="Z16" s="32" t="s">
        <v>26</v>
      </c>
      <c r="AA16" s="33" t="s">
        <v>37</v>
      </c>
    </row>
    <row r="17" spans="1:27" ht="27.6" x14ac:dyDescent="0.3">
      <c r="A17" s="34" t="s">
        <v>38</v>
      </c>
      <c r="B17" s="35">
        <v>0</v>
      </c>
      <c r="C17" s="35">
        <v>0</v>
      </c>
      <c r="D17" s="35">
        <v>2</v>
      </c>
      <c r="E17" s="35">
        <v>0</v>
      </c>
      <c r="F17" s="35">
        <v>0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6">
        <f>SUM(B17:Y17)</f>
        <v>4</v>
      </c>
      <c r="AA17" s="40">
        <f t="shared" ref="AA17:AA25" si="3">AVERAGE(B17:Y17)</f>
        <v>0.16666666666666666</v>
      </c>
    </row>
    <row r="18" spans="1:27" ht="27.6" x14ac:dyDescent="0.3">
      <c r="A18" s="37" t="s">
        <v>39</v>
      </c>
      <c r="B18" s="12">
        <v>17</v>
      </c>
      <c r="C18" s="12">
        <v>9</v>
      </c>
      <c r="D18" s="12">
        <v>21</v>
      </c>
      <c r="E18" s="12">
        <v>25</v>
      </c>
      <c r="F18" s="12">
        <v>22</v>
      </c>
      <c r="G18" s="12">
        <v>20</v>
      </c>
      <c r="H18" s="12">
        <v>16</v>
      </c>
      <c r="I18" s="12">
        <v>24</v>
      </c>
      <c r="J18" s="12">
        <v>11</v>
      </c>
      <c r="K18" s="12">
        <v>14</v>
      </c>
      <c r="L18" s="2">
        <v>14</v>
      </c>
      <c r="M18" s="2">
        <v>15</v>
      </c>
      <c r="N18" s="2">
        <v>19</v>
      </c>
      <c r="O18" s="2">
        <v>24</v>
      </c>
      <c r="P18" s="2">
        <v>14</v>
      </c>
      <c r="Q18" s="2">
        <v>14</v>
      </c>
      <c r="R18" s="2">
        <v>13</v>
      </c>
      <c r="S18" s="2">
        <v>6</v>
      </c>
      <c r="T18" s="2">
        <v>23</v>
      </c>
      <c r="U18" s="2">
        <v>14</v>
      </c>
      <c r="V18" s="2">
        <v>13</v>
      </c>
      <c r="W18" s="2">
        <v>21</v>
      </c>
      <c r="X18" s="2">
        <v>9</v>
      </c>
      <c r="Y18" s="2">
        <v>17</v>
      </c>
      <c r="Z18" s="36">
        <f t="shared" ref="Z18:Z25" si="4">SUM(B18:Y18)</f>
        <v>395</v>
      </c>
      <c r="AA18" s="39">
        <f t="shared" si="3"/>
        <v>16.458333333333332</v>
      </c>
    </row>
    <row r="19" spans="1:27" ht="27.6" x14ac:dyDescent="0.3">
      <c r="A19" s="38" t="s">
        <v>40</v>
      </c>
      <c r="B19" s="36">
        <f>SUM(B17:B18)</f>
        <v>17</v>
      </c>
      <c r="C19" s="36">
        <f t="shared" ref="C19:K19" si="5">SUM(C17:C18)</f>
        <v>9</v>
      </c>
      <c r="D19" s="36">
        <f t="shared" si="5"/>
        <v>23</v>
      </c>
      <c r="E19" s="36">
        <f t="shared" si="5"/>
        <v>25</v>
      </c>
      <c r="F19" s="36">
        <f t="shared" si="5"/>
        <v>22</v>
      </c>
      <c r="G19" s="36">
        <f t="shared" si="5"/>
        <v>21</v>
      </c>
      <c r="H19" s="36">
        <f t="shared" si="5"/>
        <v>16</v>
      </c>
      <c r="I19" s="36">
        <f t="shared" si="5"/>
        <v>24</v>
      </c>
      <c r="J19" s="36">
        <f t="shared" si="5"/>
        <v>11</v>
      </c>
      <c r="K19" s="36">
        <f t="shared" si="5"/>
        <v>14</v>
      </c>
      <c r="L19" s="36">
        <f>SUM(L17:L18)</f>
        <v>15</v>
      </c>
      <c r="M19" s="36">
        <f t="shared" ref="M19:Y19" si="6">SUM(M17:M18)</f>
        <v>15</v>
      </c>
      <c r="N19" s="36">
        <f t="shared" si="6"/>
        <v>19</v>
      </c>
      <c r="O19" s="36">
        <f t="shared" si="6"/>
        <v>24</v>
      </c>
      <c r="P19" s="36">
        <f t="shared" si="6"/>
        <v>14</v>
      </c>
      <c r="Q19" s="36">
        <f t="shared" si="6"/>
        <v>14</v>
      </c>
      <c r="R19" s="36">
        <f t="shared" si="6"/>
        <v>13</v>
      </c>
      <c r="S19" s="36">
        <f t="shared" si="6"/>
        <v>6</v>
      </c>
      <c r="T19" s="36">
        <f t="shared" si="6"/>
        <v>23</v>
      </c>
      <c r="U19" s="36">
        <f t="shared" si="6"/>
        <v>14</v>
      </c>
      <c r="V19" s="36">
        <f t="shared" si="6"/>
        <v>13</v>
      </c>
      <c r="W19" s="36">
        <f t="shared" si="6"/>
        <v>21</v>
      </c>
      <c r="X19" s="36">
        <f t="shared" si="6"/>
        <v>9</v>
      </c>
      <c r="Y19" s="36">
        <f t="shared" si="6"/>
        <v>17</v>
      </c>
      <c r="Z19" s="36">
        <f t="shared" si="4"/>
        <v>399</v>
      </c>
      <c r="AA19" s="39">
        <f t="shared" si="3"/>
        <v>16.625</v>
      </c>
    </row>
    <row r="20" spans="1:27" ht="27.6" x14ac:dyDescent="0.3">
      <c r="A20" s="34" t="s">
        <v>41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6">
        <f t="shared" si="4"/>
        <v>0</v>
      </c>
      <c r="AA20" s="39">
        <f t="shared" si="3"/>
        <v>0</v>
      </c>
    </row>
    <row r="21" spans="1:27" ht="27.6" x14ac:dyDescent="0.3">
      <c r="A21" s="34" t="s">
        <v>42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6">
        <f t="shared" si="4"/>
        <v>0</v>
      </c>
      <c r="AA21" s="39">
        <f t="shared" si="3"/>
        <v>0</v>
      </c>
    </row>
    <row r="22" spans="1:27" ht="27.6" x14ac:dyDescent="0.3">
      <c r="A22" s="37" t="s">
        <v>43</v>
      </c>
      <c r="B22" s="12">
        <v>57</v>
      </c>
      <c r="C22" s="12">
        <v>57</v>
      </c>
      <c r="D22" s="12">
        <v>37</v>
      </c>
      <c r="E22" s="12">
        <v>37</v>
      </c>
      <c r="F22" s="12">
        <v>74</v>
      </c>
      <c r="G22" s="12">
        <v>51</v>
      </c>
      <c r="H22" s="12">
        <v>56</v>
      </c>
      <c r="I22" s="12">
        <v>73</v>
      </c>
      <c r="J22" s="12">
        <v>32</v>
      </c>
      <c r="K22" s="12">
        <v>55</v>
      </c>
      <c r="L22" s="2">
        <v>44</v>
      </c>
      <c r="M22" s="2">
        <v>40</v>
      </c>
      <c r="N22" s="2">
        <v>34</v>
      </c>
      <c r="O22" s="2">
        <v>27</v>
      </c>
      <c r="P22" s="2">
        <v>57</v>
      </c>
      <c r="Q22" s="2">
        <v>58</v>
      </c>
      <c r="R22" s="2">
        <v>54</v>
      </c>
      <c r="S22" s="2">
        <v>28</v>
      </c>
      <c r="T22" s="2">
        <v>40</v>
      </c>
      <c r="U22" s="2">
        <v>46</v>
      </c>
      <c r="V22" s="2">
        <v>87</v>
      </c>
      <c r="W22" s="2">
        <v>55</v>
      </c>
      <c r="X22" s="2">
        <v>55</v>
      </c>
      <c r="Y22" s="2">
        <v>42</v>
      </c>
      <c r="Z22" s="36">
        <f t="shared" si="4"/>
        <v>1196</v>
      </c>
      <c r="AA22" s="39">
        <f t="shared" si="3"/>
        <v>49.833333333333336</v>
      </c>
    </row>
    <row r="23" spans="1:27" ht="27.6" x14ac:dyDescent="0.3">
      <c r="A23" s="38" t="s">
        <v>44</v>
      </c>
      <c r="B23" s="38">
        <f t="shared" ref="B23:K23" si="7">SUM(B20:B22)</f>
        <v>57</v>
      </c>
      <c r="C23" s="38">
        <f t="shared" si="7"/>
        <v>57</v>
      </c>
      <c r="D23" s="38">
        <f t="shared" si="7"/>
        <v>37</v>
      </c>
      <c r="E23" s="38">
        <f t="shared" si="7"/>
        <v>37</v>
      </c>
      <c r="F23" s="38">
        <f t="shared" si="7"/>
        <v>74</v>
      </c>
      <c r="G23" s="38">
        <f t="shared" si="7"/>
        <v>51</v>
      </c>
      <c r="H23" s="38">
        <f t="shared" si="7"/>
        <v>56</v>
      </c>
      <c r="I23" s="38">
        <f t="shared" si="7"/>
        <v>73</v>
      </c>
      <c r="J23" s="38">
        <f t="shared" si="7"/>
        <v>32</v>
      </c>
      <c r="K23" s="38">
        <f t="shared" si="7"/>
        <v>55</v>
      </c>
      <c r="L23" s="36">
        <f>SUM(L20:L22)</f>
        <v>44</v>
      </c>
      <c r="M23" s="36">
        <f t="shared" ref="M23:Y23" si="8">SUM(M20:M22)</f>
        <v>40</v>
      </c>
      <c r="N23" s="36">
        <f t="shared" si="8"/>
        <v>34</v>
      </c>
      <c r="O23" s="36">
        <f t="shared" si="8"/>
        <v>27</v>
      </c>
      <c r="P23" s="36">
        <f t="shared" si="8"/>
        <v>57</v>
      </c>
      <c r="Q23" s="36">
        <f t="shared" si="8"/>
        <v>58</v>
      </c>
      <c r="R23" s="36">
        <f t="shared" si="8"/>
        <v>54</v>
      </c>
      <c r="S23" s="36">
        <f t="shared" si="8"/>
        <v>28</v>
      </c>
      <c r="T23" s="36">
        <f t="shared" si="8"/>
        <v>40</v>
      </c>
      <c r="U23" s="36">
        <f t="shared" si="8"/>
        <v>46</v>
      </c>
      <c r="V23" s="36">
        <f t="shared" si="8"/>
        <v>87</v>
      </c>
      <c r="W23" s="36">
        <f t="shared" si="8"/>
        <v>55</v>
      </c>
      <c r="X23" s="36">
        <f t="shared" si="8"/>
        <v>55</v>
      </c>
      <c r="Y23" s="36">
        <f t="shared" si="8"/>
        <v>42</v>
      </c>
      <c r="Z23" s="36">
        <f t="shared" si="4"/>
        <v>1196</v>
      </c>
      <c r="AA23" s="39">
        <f t="shared" si="3"/>
        <v>49.833333333333336</v>
      </c>
    </row>
    <row r="24" spans="1:27" ht="27.6" x14ac:dyDescent="0.3">
      <c r="A24" s="37" t="s">
        <v>45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6">
        <f t="shared" si="4"/>
        <v>0</v>
      </c>
      <c r="AA24" s="39">
        <f t="shared" si="3"/>
        <v>0</v>
      </c>
    </row>
    <row r="25" spans="1:27" ht="27.6" x14ac:dyDescent="0.3">
      <c r="A25" s="37" t="s">
        <v>46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3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6">
        <f t="shared" si="4"/>
        <v>3</v>
      </c>
      <c r="AA25" s="40">
        <f t="shared" si="3"/>
        <v>0.125</v>
      </c>
    </row>
  </sheetData>
  <mergeCells count="4">
    <mergeCell ref="A1:A2"/>
    <mergeCell ref="A10:A11"/>
    <mergeCell ref="B1:AA1"/>
    <mergeCell ref="B10:Z10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7842-047F-4D3E-8613-7FD598836344}">
  <dimension ref="A1:AA25"/>
  <sheetViews>
    <sheetView tabSelected="1" topLeftCell="B1" zoomScale="85" zoomScaleNormal="85" workbookViewId="0">
      <selection activeCell="AA16" sqref="AA16"/>
    </sheetView>
  </sheetViews>
  <sheetFormatPr defaultRowHeight="14.4" x14ac:dyDescent="0.3"/>
  <cols>
    <col min="1" max="1" width="39.6640625" style="4" customWidth="1"/>
    <col min="2" max="2" width="9.5546875" style="4" customWidth="1"/>
    <col min="3" max="3" width="9" style="4" customWidth="1"/>
    <col min="4" max="4" width="9.44140625" style="4" customWidth="1"/>
    <col min="5" max="5" width="7.5546875" style="4" bestFit="1" customWidth="1"/>
    <col min="6" max="6" width="9.109375" style="4" customWidth="1"/>
    <col min="7" max="7" width="9.5546875" style="4" customWidth="1"/>
    <col min="8" max="8" width="8.5546875" style="4" customWidth="1"/>
    <col min="9" max="9" width="9.88671875" style="4" customWidth="1"/>
    <col min="10" max="10" width="9.44140625" style="4" customWidth="1"/>
    <col min="11" max="11" width="7.5546875" style="4" bestFit="1" customWidth="1"/>
    <col min="12" max="12" width="9.88671875" style="4" customWidth="1"/>
    <col min="13" max="13" width="7.5546875" style="4" bestFit="1" customWidth="1"/>
    <col min="14" max="14" width="7.88671875" style="4" customWidth="1"/>
    <col min="15" max="15" width="7.88671875" customWidth="1"/>
    <col min="16" max="16" width="8.109375" customWidth="1"/>
    <col min="17" max="17" width="8.33203125" customWidth="1"/>
    <col min="18" max="18" width="8.44140625" customWidth="1"/>
    <col min="19" max="19" width="8.33203125" customWidth="1"/>
    <col min="20" max="20" width="8.88671875" customWidth="1"/>
    <col min="21" max="21" width="8.33203125" customWidth="1"/>
    <col min="22" max="22" width="8.5546875" customWidth="1"/>
    <col min="23" max="24" width="9.109375" customWidth="1"/>
    <col min="25" max="25" width="10.5546875" bestFit="1" customWidth="1"/>
    <col min="26" max="26" width="19.88671875" customWidth="1"/>
  </cols>
  <sheetData>
    <row r="1" spans="1:27" x14ac:dyDescent="0.3">
      <c r="A1" s="49" t="s">
        <v>0</v>
      </c>
      <c r="B1" s="50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x14ac:dyDescent="0.3">
      <c r="A2" s="49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43" t="s">
        <v>26</v>
      </c>
      <c r="AA2" s="21" t="s">
        <v>27</v>
      </c>
    </row>
    <row r="3" spans="1:27" x14ac:dyDescent="0.3">
      <c r="A3" s="12" t="s">
        <v>28</v>
      </c>
      <c r="B3" s="2">
        <v>5732</v>
      </c>
      <c r="C3" s="2">
        <v>5023</v>
      </c>
      <c r="D3" s="2">
        <v>5473</v>
      </c>
      <c r="E3" s="2">
        <v>5765</v>
      </c>
      <c r="F3" s="2">
        <v>5562</v>
      </c>
      <c r="G3" s="2">
        <v>5416</v>
      </c>
      <c r="H3" s="2">
        <v>5786</v>
      </c>
      <c r="I3" s="2">
        <v>5490</v>
      </c>
      <c r="J3" s="2">
        <v>5988</v>
      </c>
      <c r="K3" s="2">
        <v>5769</v>
      </c>
      <c r="L3" s="2">
        <v>5331</v>
      </c>
      <c r="M3" s="2">
        <v>5822</v>
      </c>
      <c r="N3" s="15">
        <v>5391</v>
      </c>
      <c r="O3" s="15">
        <v>5134</v>
      </c>
      <c r="P3" s="15">
        <v>5745</v>
      </c>
      <c r="Q3" s="15">
        <v>5069</v>
      </c>
      <c r="R3" s="15">
        <v>5230</v>
      </c>
      <c r="S3" s="15">
        <v>5929</v>
      </c>
      <c r="T3" s="15">
        <v>5040</v>
      </c>
      <c r="U3" s="15">
        <v>5256</v>
      </c>
      <c r="V3" s="15">
        <v>4813</v>
      </c>
      <c r="W3" s="15">
        <v>4921</v>
      </c>
      <c r="X3" s="15">
        <v>4990</v>
      </c>
      <c r="Y3" s="15">
        <v>4642</v>
      </c>
      <c r="Z3" s="22">
        <f>SUM(B3:Y3)</f>
        <v>129317</v>
      </c>
      <c r="AA3" s="15">
        <f>AVERAGE(B3:Y3)</f>
        <v>5388.208333333333</v>
      </c>
    </row>
    <row r="4" spans="1:27" x14ac:dyDescent="0.3">
      <c r="A4" s="12" t="s">
        <v>29</v>
      </c>
      <c r="B4" s="2">
        <v>47471</v>
      </c>
      <c r="C4" s="2">
        <v>41790</v>
      </c>
      <c r="D4" s="2">
        <v>46694</v>
      </c>
      <c r="E4" s="2">
        <v>44352</v>
      </c>
      <c r="F4" s="2">
        <v>46803</v>
      </c>
      <c r="G4" s="2">
        <v>46090</v>
      </c>
      <c r="H4" s="2">
        <v>46661</v>
      </c>
      <c r="I4" s="2">
        <v>47284</v>
      </c>
      <c r="J4" s="2">
        <v>46077</v>
      </c>
      <c r="K4" s="2">
        <v>47982</v>
      </c>
      <c r="L4" s="2">
        <v>46247</v>
      </c>
      <c r="M4" s="2">
        <v>47763</v>
      </c>
      <c r="N4" s="15">
        <v>46269</v>
      </c>
      <c r="O4" s="15">
        <v>42757</v>
      </c>
      <c r="P4" s="15">
        <v>43924</v>
      </c>
      <c r="Q4" s="15">
        <v>41773</v>
      </c>
      <c r="R4" s="15">
        <v>42972</v>
      </c>
      <c r="S4" s="15">
        <v>40551</v>
      </c>
      <c r="T4" s="15">
        <v>42922</v>
      </c>
      <c r="U4" s="15">
        <v>42226</v>
      </c>
      <c r="V4" s="15">
        <v>40004</v>
      </c>
      <c r="W4" s="15">
        <v>40932</v>
      </c>
      <c r="X4" s="15">
        <v>38950</v>
      </c>
      <c r="Y4" s="15">
        <v>39932</v>
      </c>
      <c r="Z4" s="22">
        <f t="shared" ref="Z4:Z6" si="0">SUM(B4:Y4)</f>
        <v>1058426</v>
      </c>
      <c r="AA4" s="15">
        <f t="shared" ref="AA4:AA7" si="1">AVERAGE(B4:Y4)</f>
        <v>44101.083333333336</v>
      </c>
    </row>
    <row r="5" spans="1:27" x14ac:dyDescent="0.3">
      <c r="A5" s="12" t="s">
        <v>30</v>
      </c>
      <c r="B5" s="2">
        <v>5047</v>
      </c>
      <c r="C5" s="2">
        <v>4589</v>
      </c>
      <c r="D5" s="2">
        <v>5124</v>
      </c>
      <c r="E5" s="2">
        <v>5001</v>
      </c>
      <c r="F5" s="2">
        <v>5184</v>
      </c>
      <c r="G5" s="2">
        <v>4959</v>
      </c>
      <c r="H5" s="2">
        <v>5168</v>
      </c>
      <c r="I5" s="2">
        <v>5123</v>
      </c>
      <c r="J5" s="2">
        <v>5010</v>
      </c>
      <c r="K5" s="2">
        <v>5221</v>
      </c>
      <c r="L5" s="2">
        <v>5070</v>
      </c>
      <c r="M5" s="2">
        <v>5279</v>
      </c>
      <c r="N5" s="15">
        <v>5732</v>
      </c>
      <c r="O5" s="15">
        <v>5457</v>
      </c>
      <c r="P5" s="15">
        <v>5872</v>
      </c>
      <c r="Q5" s="15">
        <v>5741</v>
      </c>
      <c r="R5" s="15">
        <v>5980</v>
      </c>
      <c r="S5" s="15">
        <v>5831</v>
      </c>
      <c r="T5" s="15">
        <v>6046</v>
      </c>
      <c r="U5" s="15">
        <v>6042</v>
      </c>
      <c r="V5" s="15">
        <v>5821</v>
      </c>
      <c r="W5" s="15">
        <v>6073</v>
      </c>
      <c r="X5" s="15">
        <v>5916</v>
      </c>
      <c r="Y5" s="15">
        <v>6166</v>
      </c>
      <c r="Z5" s="22">
        <f t="shared" si="0"/>
        <v>131452</v>
      </c>
      <c r="AA5" s="15">
        <f t="shared" si="1"/>
        <v>5477.166666666667</v>
      </c>
    </row>
    <row r="6" spans="1:27" x14ac:dyDescent="0.3">
      <c r="A6" s="12" t="s">
        <v>31</v>
      </c>
      <c r="B6" s="2">
        <v>9</v>
      </c>
      <c r="C6" s="2">
        <v>8</v>
      </c>
      <c r="D6" s="2">
        <v>8</v>
      </c>
      <c r="E6" s="2">
        <v>8</v>
      </c>
      <c r="F6" s="2">
        <v>8</v>
      </c>
      <c r="G6" s="2">
        <v>10</v>
      </c>
      <c r="H6" s="2">
        <v>8</v>
      </c>
      <c r="I6" s="2">
        <v>10</v>
      </c>
      <c r="J6" s="2">
        <v>8</v>
      </c>
      <c r="K6" s="2">
        <v>8</v>
      </c>
      <c r="L6" s="2">
        <v>8</v>
      </c>
      <c r="M6" s="2">
        <v>10</v>
      </c>
      <c r="N6" s="2">
        <v>7</v>
      </c>
      <c r="O6" s="2">
        <v>10</v>
      </c>
      <c r="P6" s="2">
        <v>8</v>
      </c>
      <c r="Q6" s="2">
        <v>8</v>
      </c>
      <c r="R6" s="2">
        <v>10</v>
      </c>
      <c r="S6" s="2">
        <v>8</v>
      </c>
      <c r="T6" s="2">
        <v>8</v>
      </c>
      <c r="U6" s="2">
        <v>8</v>
      </c>
      <c r="V6" s="2">
        <v>8</v>
      </c>
      <c r="W6" s="2">
        <v>10</v>
      </c>
      <c r="X6" s="2">
        <v>8</v>
      </c>
      <c r="Y6" s="2">
        <v>8</v>
      </c>
      <c r="Z6" s="22">
        <f t="shared" si="0"/>
        <v>204</v>
      </c>
      <c r="AA6" s="15">
        <f t="shared" si="1"/>
        <v>8.5</v>
      </c>
    </row>
    <row r="7" spans="1:27" x14ac:dyDescent="0.3">
      <c r="A7" s="1" t="s">
        <v>26</v>
      </c>
      <c r="B7" s="1">
        <f t="shared" ref="B7:Y7" si="2">SUM(B3:B6)</f>
        <v>58259</v>
      </c>
      <c r="C7" s="1">
        <f t="shared" si="2"/>
        <v>51410</v>
      </c>
      <c r="D7" s="1">
        <f t="shared" si="2"/>
        <v>57299</v>
      </c>
      <c r="E7" s="1">
        <f t="shared" si="2"/>
        <v>55126</v>
      </c>
      <c r="F7" s="1">
        <f t="shared" si="2"/>
        <v>57557</v>
      </c>
      <c r="G7" s="1">
        <f t="shared" si="2"/>
        <v>56475</v>
      </c>
      <c r="H7" s="1">
        <f t="shared" si="2"/>
        <v>57623</v>
      </c>
      <c r="I7" s="1">
        <f t="shared" si="2"/>
        <v>57907</v>
      </c>
      <c r="J7" s="1">
        <f t="shared" si="2"/>
        <v>57083</v>
      </c>
      <c r="K7" s="1">
        <f t="shared" si="2"/>
        <v>58980</v>
      </c>
      <c r="L7" s="1">
        <f t="shared" si="2"/>
        <v>56656</v>
      </c>
      <c r="M7" s="1">
        <f t="shared" si="2"/>
        <v>58874</v>
      </c>
      <c r="N7" s="1">
        <f t="shared" si="2"/>
        <v>57399</v>
      </c>
      <c r="O7" s="1">
        <f t="shared" si="2"/>
        <v>53358</v>
      </c>
      <c r="P7" s="1">
        <f t="shared" si="2"/>
        <v>55549</v>
      </c>
      <c r="Q7" s="1">
        <f t="shared" si="2"/>
        <v>52591</v>
      </c>
      <c r="R7" s="1">
        <f t="shared" si="2"/>
        <v>54192</v>
      </c>
      <c r="S7" s="1">
        <f t="shared" si="2"/>
        <v>52319</v>
      </c>
      <c r="T7" s="1">
        <f t="shared" si="2"/>
        <v>54016</v>
      </c>
      <c r="U7" s="1">
        <f t="shared" si="2"/>
        <v>53532</v>
      </c>
      <c r="V7" s="1">
        <f t="shared" si="2"/>
        <v>50646</v>
      </c>
      <c r="W7" s="1">
        <f t="shared" si="2"/>
        <v>51936</v>
      </c>
      <c r="X7" s="1">
        <f t="shared" si="2"/>
        <v>49864</v>
      </c>
      <c r="Y7" s="1">
        <f t="shared" si="2"/>
        <v>50748</v>
      </c>
      <c r="Z7" s="22">
        <f>SUM(B7:Y7)</f>
        <v>1319399</v>
      </c>
      <c r="AA7" s="15">
        <f t="shared" si="1"/>
        <v>54974.958333333336</v>
      </c>
    </row>
    <row r="10" spans="1:27" x14ac:dyDescent="0.3">
      <c r="A10" s="49" t="s">
        <v>32</v>
      </c>
      <c r="B10" s="50" t="s">
        <v>33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7" x14ac:dyDescent="0.3">
      <c r="A11" s="49"/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3" t="s">
        <v>14</v>
      </c>
      <c r="O11" s="3" t="s">
        <v>15</v>
      </c>
      <c r="P11" s="3" t="s">
        <v>16</v>
      </c>
      <c r="Q11" s="3" t="s">
        <v>17</v>
      </c>
      <c r="R11" s="3" t="s">
        <v>18</v>
      </c>
      <c r="S11" s="3" t="s">
        <v>19</v>
      </c>
      <c r="T11" s="3" t="s">
        <v>20</v>
      </c>
      <c r="U11" s="3" t="s">
        <v>21</v>
      </c>
      <c r="V11" s="3" t="s">
        <v>22</v>
      </c>
      <c r="W11" s="3" t="s">
        <v>23</v>
      </c>
      <c r="X11" s="3" t="s">
        <v>24</v>
      </c>
      <c r="Y11" s="3" t="s">
        <v>25</v>
      </c>
      <c r="Z11" s="28" t="s">
        <v>26</v>
      </c>
    </row>
    <row r="12" spans="1:27" x14ac:dyDescent="0.3">
      <c r="A12" s="9" t="s">
        <v>34</v>
      </c>
      <c r="B12" s="7">
        <v>2645.6980000000003</v>
      </c>
      <c r="C12" s="7">
        <v>2308.5369999999998</v>
      </c>
      <c r="D12" s="6">
        <v>2682.2565</v>
      </c>
      <c r="E12" s="8">
        <v>2654.37</v>
      </c>
      <c r="F12" s="7">
        <v>2640.6169999999747</v>
      </c>
      <c r="G12" s="6">
        <v>2565.6564999999359</v>
      </c>
      <c r="H12" s="7">
        <v>2569.4439999999781</v>
      </c>
      <c r="I12" s="6">
        <v>2584.1654999999682</v>
      </c>
      <c r="J12" s="6">
        <v>2546.7964999999244</v>
      </c>
      <c r="K12" s="8">
        <v>2691.2999999998879</v>
      </c>
      <c r="L12" s="6">
        <v>2721.2344999999837</v>
      </c>
      <c r="M12" s="2">
        <v>2786.9884999999863</v>
      </c>
      <c r="N12" s="24">
        <v>2807.43</v>
      </c>
      <c r="O12" s="24">
        <v>2624.38</v>
      </c>
      <c r="P12" s="24">
        <v>2502.87</v>
      </c>
      <c r="Q12" s="24">
        <v>2378.96</v>
      </c>
      <c r="R12" s="24">
        <v>2579.5700000000002</v>
      </c>
      <c r="S12" s="24">
        <v>2464.9299999999998</v>
      </c>
      <c r="T12" s="46">
        <v>2853.3119999999999</v>
      </c>
      <c r="U12" s="24">
        <v>2973.72</v>
      </c>
      <c r="V12" s="24">
        <v>2914.28</v>
      </c>
      <c r="W12" s="24">
        <v>3042.91</v>
      </c>
      <c r="X12" s="46">
        <v>2871.6909999999998</v>
      </c>
      <c r="Y12" s="24">
        <v>2586.89</v>
      </c>
      <c r="Z12" s="48">
        <f>SUM(B12:Y12)</f>
        <v>63998.006999999627</v>
      </c>
    </row>
    <row r="15" spans="1:27" x14ac:dyDescent="0.3">
      <c r="A15" s="11" t="s">
        <v>35</v>
      </c>
    </row>
    <row r="16" spans="1:27" ht="82.8" x14ac:dyDescent="0.3">
      <c r="A16" s="30" t="s">
        <v>36</v>
      </c>
      <c r="B16" s="31" t="s">
        <v>2</v>
      </c>
      <c r="C16" s="31" t="s">
        <v>3</v>
      </c>
      <c r="D16" s="31" t="s">
        <v>4</v>
      </c>
      <c r="E16" s="31" t="s">
        <v>5</v>
      </c>
      <c r="F16" s="31" t="s">
        <v>6</v>
      </c>
      <c r="G16" s="31" t="s">
        <v>7</v>
      </c>
      <c r="H16" s="31" t="s">
        <v>8</v>
      </c>
      <c r="I16" s="31" t="s">
        <v>9</v>
      </c>
      <c r="J16" s="31" t="s">
        <v>10</v>
      </c>
      <c r="K16" s="31" t="s">
        <v>11</v>
      </c>
      <c r="L16" s="31" t="s">
        <v>12</v>
      </c>
      <c r="M16" s="31" t="s">
        <v>13</v>
      </c>
      <c r="N16" s="31" t="s">
        <v>14</v>
      </c>
      <c r="O16" s="31" t="s">
        <v>15</v>
      </c>
      <c r="P16" s="31" t="s">
        <v>16</v>
      </c>
      <c r="Q16" s="31" t="s">
        <v>17</v>
      </c>
      <c r="R16" s="31" t="s">
        <v>18</v>
      </c>
      <c r="S16" s="31" t="s">
        <v>19</v>
      </c>
      <c r="T16" s="31" t="s">
        <v>20</v>
      </c>
      <c r="U16" s="31" t="s">
        <v>21</v>
      </c>
      <c r="V16" s="31" t="s">
        <v>22</v>
      </c>
      <c r="W16" s="31" t="s">
        <v>23</v>
      </c>
      <c r="X16" s="31" t="s">
        <v>24</v>
      </c>
      <c r="Y16" s="31" t="s">
        <v>25</v>
      </c>
      <c r="Z16" s="32" t="s">
        <v>26</v>
      </c>
      <c r="AA16" s="33" t="s">
        <v>37</v>
      </c>
    </row>
    <row r="17" spans="1:27" ht="27.6" x14ac:dyDescent="0.3">
      <c r="A17" s="34" t="s">
        <v>38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6">
        <f>SUM(B17:Y17)</f>
        <v>0</v>
      </c>
      <c r="AA17" s="39">
        <f t="shared" ref="AA17:AA25" si="3">AVERAGE(B17:Y17)</f>
        <v>0</v>
      </c>
    </row>
    <row r="18" spans="1:27" ht="27.6" x14ac:dyDescent="0.3">
      <c r="A18" s="37" t="s">
        <v>39</v>
      </c>
      <c r="B18" s="12">
        <v>1</v>
      </c>
      <c r="C18" s="12">
        <v>2</v>
      </c>
      <c r="D18" s="12">
        <v>3</v>
      </c>
      <c r="E18" s="12">
        <v>4</v>
      </c>
      <c r="F18" s="12">
        <v>2</v>
      </c>
      <c r="G18" s="12">
        <v>4</v>
      </c>
      <c r="H18" s="12">
        <v>2</v>
      </c>
      <c r="I18" s="12">
        <v>0</v>
      </c>
      <c r="J18" s="12">
        <v>1</v>
      </c>
      <c r="K18" s="12">
        <v>3</v>
      </c>
      <c r="L18" s="2">
        <v>3</v>
      </c>
      <c r="M18" s="2">
        <v>4</v>
      </c>
      <c r="N18" s="2">
        <v>3</v>
      </c>
      <c r="O18" s="2">
        <v>1</v>
      </c>
      <c r="P18" s="2">
        <v>2</v>
      </c>
      <c r="Q18" s="2">
        <v>1</v>
      </c>
      <c r="R18" s="2">
        <v>3</v>
      </c>
      <c r="S18" s="2">
        <v>0</v>
      </c>
      <c r="T18" s="2">
        <v>3</v>
      </c>
      <c r="U18" s="2">
        <v>3</v>
      </c>
      <c r="V18" s="2">
        <v>0</v>
      </c>
      <c r="W18" s="2">
        <v>1</v>
      </c>
      <c r="X18" s="2">
        <v>1</v>
      </c>
      <c r="Y18" s="2">
        <v>1</v>
      </c>
      <c r="Z18" s="36">
        <f t="shared" ref="Z18:Z25" si="4">SUM(B18:Y18)</f>
        <v>48</v>
      </c>
      <c r="AA18" s="39">
        <f t="shared" si="3"/>
        <v>2</v>
      </c>
    </row>
    <row r="19" spans="1:27" ht="27.6" x14ac:dyDescent="0.3">
      <c r="A19" s="38" t="s">
        <v>40</v>
      </c>
      <c r="B19" s="36">
        <f>SUM(B17:B18)</f>
        <v>1</v>
      </c>
      <c r="C19" s="36">
        <f t="shared" ref="C19:K19" si="5">SUM(C17:C18)</f>
        <v>2</v>
      </c>
      <c r="D19" s="36">
        <f t="shared" si="5"/>
        <v>3</v>
      </c>
      <c r="E19" s="36">
        <f t="shared" si="5"/>
        <v>4</v>
      </c>
      <c r="F19" s="36">
        <f t="shared" si="5"/>
        <v>2</v>
      </c>
      <c r="G19" s="36">
        <f t="shared" si="5"/>
        <v>4</v>
      </c>
      <c r="H19" s="36">
        <f t="shared" si="5"/>
        <v>2</v>
      </c>
      <c r="I19" s="36">
        <f t="shared" si="5"/>
        <v>0</v>
      </c>
      <c r="J19" s="36">
        <f t="shared" si="5"/>
        <v>1</v>
      </c>
      <c r="K19" s="36">
        <f t="shared" si="5"/>
        <v>3</v>
      </c>
      <c r="L19" s="36">
        <f>SUM(L17:L18)</f>
        <v>3</v>
      </c>
      <c r="M19" s="36">
        <f t="shared" ref="M19:Y19" si="6">SUM(M17:M18)</f>
        <v>4</v>
      </c>
      <c r="N19" s="36">
        <f t="shared" si="6"/>
        <v>3</v>
      </c>
      <c r="O19" s="36">
        <f t="shared" si="6"/>
        <v>1</v>
      </c>
      <c r="P19" s="36">
        <f t="shared" si="6"/>
        <v>2</v>
      </c>
      <c r="Q19" s="36">
        <f t="shared" si="6"/>
        <v>1</v>
      </c>
      <c r="R19" s="36">
        <f t="shared" si="6"/>
        <v>3</v>
      </c>
      <c r="S19" s="36">
        <f t="shared" si="6"/>
        <v>0</v>
      </c>
      <c r="T19" s="36">
        <f t="shared" si="6"/>
        <v>3</v>
      </c>
      <c r="U19" s="36">
        <f t="shared" si="6"/>
        <v>3</v>
      </c>
      <c r="V19" s="36">
        <f t="shared" si="6"/>
        <v>0</v>
      </c>
      <c r="W19" s="36">
        <f t="shared" si="6"/>
        <v>1</v>
      </c>
      <c r="X19" s="36">
        <f t="shared" si="6"/>
        <v>1</v>
      </c>
      <c r="Y19" s="36">
        <f t="shared" si="6"/>
        <v>1</v>
      </c>
      <c r="Z19" s="36">
        <f t="shared" si="4"/>
        <v>48</v>
      </c>
      <c r="AA19" s="39">
        <f t="shared" si="3"/>
        <v>2</v>
      </c>
    </row>
    <row r="20" spans="1:27" ht="27.6" x14ac:dyDescent="0.3">
      <c r="A20" s="34" t="s">
        <v>41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</v>
      </c>
      <c r="K20" s="3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1</v>
      </c>
      <c r="W20" s="2">
        <v>2</v>
      </c>
      <c r="X20" s="2">
        <v>0</v>
      </c>
      <c r="Y20" s="2">
        <v>0</v>
      </c>
      <c r="Z20" s="36">
        <f t="shared" si="4"/>
        <v>7</v>
      </c>
      <c r="AA20" s="40">
        <f t="shared" si="3"/>
        <v>0.29166666666666669</v>
      </c>
    </row>
    <row r="21" spans="1:27" ht="27.6" x14ac:dyDescent="0.3">
      <c r="A21" s="34" t="s">
        <v>42</v>
      </c>
      <c r="B21" s="35">
        <v>2</v>
      </c>
      <c r="C21" s="35">
        <v>1</v>
      </c>
      <c r="D21" s="35">
        <v>1</v>
      </c>
      <c r="E21" s="35">
        <v>0</v>
      </c>
      <c r="F21" s="35">
        <v>1</v>
      </c>
      <c r="G21" s="35">
        <v>6</v>
      </c>
      <c r="H21" s="35">
        <v>2</v>
      </c>
      <c r="I21" s="35">
        <v>1</v>
      </c>
      <c r="J21" s="35">
        <v>0</v>
      </c>
      <c r="K21" s="35">
        <v>4</v>
      </c>
      <c r="L21" s="2">
        <v>2</v>
      </c>
      <c r="M21" s="2">
        <v>0</v>
      </c>
      <c r="N21" s="2">
        <v>0</v>
      </c>
      <c r="O21" s="2">
        <v>0</v>
      </c>
      <c r="P21" s="2">
        <v>1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36">
        <f t="shared" si="4"/>
        <v>24</v>
      </c>
      <c r="AA21" s="39">
        <f t="shared" si="3"/>
        <v>1</v>
      </c>
    </row>
    <row r="22" spans="1:27" ht="27.6" x14ac:dyDescent="0.3">
      <c r="A22" s="37" t="s">
        <v>43</v>
      </c>
      <c r="B22" s="12">
        <v>33</v>
      </c>
      <c r="C22" s="12">
        <v>6</v>
      </c>
      <c r="D22" s="12">
        <v>25</v>
      </c>
      <c r="E22" s="12">
        <v>12</v>
      </c>
      <c r="F22" s="12">
        <v>22</v>
      </c>
      <c r="G22" s="12">
        <v>20</v>
      </c>
      <c r="H22" s="12">
        <v>9</v>
      </c>
      <c r="I22" s="12">
        <v>35</v>
      </c>
      <c r="J22" s="12">
        <v>18</v>
      </c>
      <c r="K22" s="12">
        <v>18</v>
      </c>
      <c r="L22" s="2">
        <v>28</v>
      </c>
      <c r="M22" s="2">
        <v>4</v>
      </c>
      <c r="N22" s="2">
        <v>8</v>
      </c>
      <c r="O22" s="2">
        <v>8</v>
      </c>
      <c r="P22" s="2">
        <v>17</v>
      </c>
      <c r="Q22" s="2">
        <v>14</v>
      </c>
      <c r="R22" s="2">
        <v>8</v>
      </c>
      <c r="S22" s="2">
        <v>18</v>
      </c>
      <c r="T22" s="2">
        <v>19</v>
      </c>
      <c r="U22" s="2">
        <v>49</v>
      </c>
      <c r="V22" s="2">
        <v>8</v>
      </c>
      <c r="W22" s="2">
        <v>5</v>
      </c>
      <c r="X22" s="2">
        <v>16</v>
      </c>
      <c r="Y22" s="2">
        <v>10</v>
      </c>
      <c r="Z22" s="36">
        <f t="shared" si="4"/>
        <v>410</v>
      </c>
      <c r="AA22" s="39">
        <f t="shared" si="3"/>
        <v>17.083333333333332</v>
      </c>
    </row>
    <row r="23" spans="1:27" ht="27.6" x14ac:dyDescent="0.3">
      <c r="A23" s="38" t="s">
        <v>44</v>
      </c>
      <c r="B23" s="38">
        <f t="shared" ref="B23:K23" si="7">SUM(B20:B22)</f>
        <v>35</v>
      </c>
      <c r="C23" s="38">
        <f t="shared" si="7"/>
        <v>7</v>
      </c>
      <c r="D23" s="38">
        <f t="shared" si="7"/>
        <v>26</v>
      </c>
      <c r="E23" s="38">
        <f t="shared" si="7"/>
        <v>12</v>
      </c>
      <c r="F23" s="38">
        <f t="shared" si="7"/>
        <v>23</v>
      </c>
      <c r="G23" s="38">
        <f t="shared" si="7"/>
        <v>26</v>
      </c>
      <c r="H23" s="38">
        <f t="shared" si="7"/>
        <v>11</v>
      </c>
      <c r="I23" s="38">
        <f t="shared" si="7"/>
        <v>36</v>
      </c>
      <c r="J23" s="38">
        <f t="shared" si="7"/>
        <v>20</v>
      </c>
      <c r="K23" s="38">
        <f t="shared" si="7"/>
        <v>22</v>
      </c>
      <c r="L23" s="36">
        <f>SUM(L20:L22)</f>
        <v>30</v>
      </c>
      <c r="M23" s="36">
        <f t="shared" ref="M23:Y23" si="8">SUM(M20:M22)</f>
        <v>4</v>
      </c>
      <c r="N23" s="36">
        <f t="shared" si="8"/>
        <v>8</v>
      </c>
      <c r="O23" s="36">
        <f t="shared" si="8"/>
        <v>8</v>
      </c>
      <c r="P23" s="36">
        <f t="shared" si="8"/>
        <v>18</v>
      </c>
      <c r="Q23" s="36">
        <f t="shared" si="8"/>
        <v>14</v>
      </c>
      <c r="R23" s="36">
        <f t="shared" si="8"/>
        <v>9</v>
      </c>
      <c r="S23" s="36">
        <f t="shared" si="8"/>
        <v>18</v>
      </c>
      <c r="T23" s="36">
        <f t="shared" si="8"/>
        <v>20</v>
      </c>
      <c r="U23" s="36">
        <f t="shared" si="8"/>
        <v>50</v>
      </c>
      <c r="V23" s="36">
        <f t="shared" si="8"/>
        <v>11</v>
      </c>
      <c r="W23" s="36">
        <f t="shared" si="8"/>
        <v>7</v>
      </c>
      <c r="X23" s="36">
        <f t="shared" si="8"/>
        <v>16</v>
      </c>
      <c r="Y23" s="36">
        <f t="shared" si="8"/>
        <v>10</v>
      </c>
      <c r="Z23" s="36">
        <f t="shared" si="4"/>
        <v>441</v>
      </c>
      <c r="AA23" s="39">
        <f t="shared" si="3"/>
        <v>18.375</v>
      </c>
    </row>
    <row r="24" spans="1:27" ht="27.6" x14ac:dyDescent="0.3">
      <c r="A24" s="37" t="s">
        <v>45</v>
      </c>
      <c r="B24" s="12">
        <v>0</v>
      </c>
      <c r="C24" s="12">
        <v>0</v>
      </c>
      <c r="D24" s="12">
        <v>0</v>
      </c>
      <c r="E24" s="12">
        <v>0</v>
      </c>
      <c r="F24" s="12">
        <v>1</v>
      </c>
      <c r="G24" s="12">
        <v>2</v>
      </c>
      <c r="H24" s="12">
        <v>0</v>
      </c>
      <c r="I24" s="12">
        <v>1</v>
      </c>
      <c r="J24" s="12">
        <v>4</v>
      </c>
      <c r="K24" s="1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2</v>
      </c>
      <c r="S24" s="2">
        <v>37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6">
        <f t="shared" si="4"/>
        <v>47</v>
      </c>
      <c r="AA24" s="39">
        <f t="shared" si="3"/>
        <v>1.9583333333333333</v>
      </c>
    </row>
    <row r="25" spans="1:27" ht="27.6" x14ac:dyDescent="0.3">
      <c r="A25" s="37" t="s">
        <v>46</v>
      </c>
      <c r="B25" s="12">
        <v>0</v>
      </c>
      <c r="C25" s="12">
        <v>0</v>
      </c>
      <c r="D25" s="12">
        <v>40</v>
      </c>
      <c r="E25" s="12">
        <v>0</v>
      </c>
      <c r="F25" s="12">
        <v>10</v>
      </c>
      <c r="G25" s="12">
        <v>39</v>
      </c>
      <c r="H25" s="12">
        <v>5</v>
      </c>
      <c r="I25" s="12">
        <v>34</v>
      </c>
      <c r="J25" s="12">
        <v>15</v>
      </c>
      <c r="K25" s="12">
        <v>4</v>
      </c>
      <c r="L25" s="2">
        <v>8</v>
      </c>
      <c r="M25" s="2">
        <v>1</v>
      </c>
      <c r="N25" s="2">
        <v>0</v>
      </c>
      <c r="O25" s="2">
        <v>0</v>
      </c>
      <c r="P25" s="2">
        <v>52</v>
      </c>
      <c r="Q25" s="2">
        <v>0</v>
      </c>
      <c r="R25" s="2">
        <v>5</v>
      </c>
      <c r="S25" s="2">
        <v>57</v>
      </c>
      <c r="T25" s="2">
        <v>62</v>
      </c>
      <c r="U25" s="2">
        <v>13</v>
      </c>
      <c r="V25" s="2">
        <v>21</v>
      </c>
      <c r="W25" s="2">
        <v>4</v>
      </c>
      <c r="X25" s="2">
        <v>10</v>
      </c>
      <c r="Y25" s="2">
        <v>4</v>
      </c>
      <c r="Z25" s="36">
        <f t="shared" si="4"/>
        <v>384</v>
      </c>
      <c r="AA25" s="39">
        <f t="shared" si="3"/>
        <v>16</v>
      </c>
    </row>
  </sheetData>
  <mergeCells count="4">
    <mergeCell ref="A1:A2"/>
    <mergeCell ref="A10:A11"/>
    <mergeCell ref="B1:AA1"/>
    <mergeCell ref="B10:Z10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5AB990B8AB24FA705782AE6080975" ma:contentTypeVersion="17" ma:contentTypeDescription="Create a new document." ma:contentTypeScope="" ma:versionID="697bdc97f413df6cebe827e72b2ea3a4">
  <xsd:schema xmlns:xsd="http://www.w3.org/2001/XMLSchema" xmlns:xs="http://www.w3.org/2001/XMLSchema" xmlns:p="http://schemas.microsoft.com/office/2006/metadata/properties" xmlns:ns2="2695df56-3c5c-468f-99f7-021ad318cde9" xmlns:ns3="54796bdd-cb2c-43b6-9e01-2c308b280e22" targetNamespace="http://schemas.microsoft.com/office/2006/metadata/properties" ma:root="true" ma:fieldsID="2cd1f177fd2a36defbad7569faea7979" ns2:_="" ns3:_="">
    <xsd:import namespace="2695df56-3c5c-468f-99f7-021ad318cde9"/>
    <xsd:import namespace="54796bdd-cb2c-43b6-9e01-2c308b280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df56-3c5c-468f-99f7-021ad318c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5af1f02-905a-4642-8abf-6a515f01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96bdd-cb2c-43b6-9e01-2c308b280e2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d1622e-bf51-4757-a2d3-9c6acec636b6}" ma:internalName="TaxCatchAll" ma:showField="CatchAllData" ma:web="54796bdd-cb2c-43b6-9e01-2c308b280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796bdd-cb2c-43b6-9e01-2c308b280e22" xsi:nil="true"/>
    <lcf76f155ced4ddcb4097134ff3c332f xmlns="2695df56-3c5c-468f-99f7-021ad318cd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ABBA60-1393-44EA-A6F0-080AF2ED0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04D64B-D6F7-4986-A59C-23392941E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95df56-3c5c-468f-99f7-021ad318cde9"/>
    <ds:schemaRef ds:uri="54796bdd-cb2c-43b6-9e01-2c308b280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81AB42-492F-4191-BC49-4F1DAF1A82D2}">
  <ds:schemaRefs>
    <ds:schemaRef ds:uri="http://schemas.microsoft.com/office/2006/metadata/properties"/>
    <ds:schemaRef ds:uri="http://schemas.microsoft.com/office/infopath/2007/PartnerControls"/>
    <ds:schemaRef ds:uri="54796bdd-cb2c-43b6-9e01-2c308b280e22"/>
    <ds:schemaRef ds:uri="2695df56-3c5c-468f-99f7-021ad318cd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Zona 1</vt:lpstr>
      <vt:lpstr>Zona 2</vt:lpstr>
      <vt:lpstr>Zona 4</vt:lpstr>
      <vt:lpstr>Zona 5</vt:lpstr>
    </vt:vector>
  </TitlesOfParts>
  <Manager/>
  <Company>VASA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Babič</dc:creator>
  <cp:keywords/>
  <dc:description/>
  <cp:lastModifiedBy>Eglė Drėgvaitė</cp:lastModifiedBy>
  <cp:revision/>
  <dcterms:created xsi:type="dcterms:W3CDTF">2024-01-18T13:05:30Z</dcterms:created>
  <dcterms:modified xsi:type="dcterms:W3CDTF">2025-10-03T04:45:13Z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0x010100AAD5AB990B8AB24FA705782AE6080975</vt:lpwstr>
  </property>
  <property fmtid="{D5CDD505-2E9C-101B-9397-08002B2CF9AE}" pid="3" name="Order">
    <vt:r8>25280900</vt:r8>
  </property>
  <property fmtid="{D5CDD505-2E9C-101B-9397-08002B2CF9AE}" pid="4" name="MediaServiceImageTags">
    <vt:lpwstr/>
  </property>
</Properties>
</file>