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iedrius.Galcius\Documents\Darbiniai\YPT 5202 Saudyklu remontas\Pirkimo sąlygos\"/>
    </mc:Choice>
  </mc:AlternateContent>
  <bookViews>
    <workbookView xWindow="0" yWindow="0" windowWidth="23040" windowHeight="9192"/>
  </bookViews>
  <sheets>
    <sheet name="P24-061.53" sheetId="1" r:id="rId1"/>
  </sheets>
  <definedNames>
    <definedName name="OLE_LINK1" localSheetId="0">'P24-061.53'!$A$5</definedName>
    <definedName name="_xlnm.Print_Area" localSheetId="0">'P24-061.53'!$A$1:$G$35</definedName>
  </definedNames>
  <calcPr calcId="162913"/>
</workbook>
</file>

<file path=xl/calcChain.xml><?xml version="1.0" encoding="utf-8"?>
<calcChain xmlns="http://schemas.openxmlformats.org/spreadsheetml/2006/main">
  <c r="G28" i="1" l="1"/>
  <c r="G27" i="1"/>
  <c r="G26" i="1"/>
  <c r="G25" i="1"/>
  <c r="G24" i="1"/>
  <c r="G22" i="1" l="1"/>
  <c r="G23" i="1"/>
  <c r="G8" i="1" l="1"/>
  <c r="G9" i="1"/>
  <c r="G10" i="1"/>
  <c r="G11" i="1"/>
  <c r="G12" i="1"/>
  <c r="G13" i="1"/>
  <c r="G14" i="1"/>
  <c r="G15" i="1"/>
  <c r="G16" i="1"/>
  <c r="G17" i="1"/>
  <c r="G18" i="1"/>
  <c r="G19" i="1"/>
  <c r="G20" i="1"/>
  <c r="G21" i="1"/>
  <c r="G7" i="1"/>
  <c r="G29" i="1" l="1"/>
  <c r="G31" i="1" s="1"/>
</calcChain>
</file>

<file path=xl/sharedStrings.xml><?xml version="1.0" encoding="utf-8"?>
<sst xmlns="http://schemas.openxmlformats.org/spreadsheetml/2006/main" count="59" uniqueCount="41">
  <si>
    <t>Eil. Nr.</t>
  </si>
  <si>
    <t>Darbų ir išlaidų aprašymai</t>
  </si>
  <si>
    <t>Mato vnt</t>
  </si>
  <si>
    <t>Kiekis</t>
  </si>
  <si>
    <t>Priedas Nr. 1</t>
  </si>
  <si>
    <t>PVM 21 %</t>
  </si>
  <si>
    <t>Suma be PVM</t>
  </si>
  <si>
    <t>Iš viso su PVM</t>
  </si>
  <si>
    <t>Pastaba: priede Nr. 1 skiresi darbų kiekiai 1, 4, 11, 12 pozicijose nuo projekte nurodomų kiekių. Vadovautis reikia šioje lentelėje esančiais kiekiais. Atliekant pirmajį kelio asfaltavimo darbų etapą šie darbai buvo nupirkti papildomai kaip papildomi darbai.</t>
  </si>
  <si>
    <t>Vieneto kaina be PVM</t>
  </si>
  <si>
    <t>Tarnybos vardu</t>
  </si>
  <si>
    <t>Rangovas</t>
  </si>
  <si>
    <t>Tarnybos vadas</t>
  </si>
  <si>
    <t>„Šaudyklos Nr. 7 (inventorinis Nr. 643981), Pagubės g. 63, Vilnius“ paprastojo remonto darbai su kainomis</t>
  </si>
  <si>
    <t xml:space="preserve">Esamų betoninių konstrukcijų demontavimas, atliekų išvežimas į tvarkymo
aikštelę iki 20 km atstumu </t>
  </si>
  <si>
    <t xml:space="preserve">Iškasos šlaitų paviršiaus planiravimas šalinant perteklinį gruntą </t>
  </si>
  <si>
    <t>m2</t>
  </si>
  <si>
    <t xml:space="preserve">m3 </t>
  </si>
  <si>
    <t>Iškasos pado profiliavimas perstumiant esamą gruntą</t>
  </si>
  <si>
    <t>Iškasos šlaitų platinimas pridedant grunto, paviršiaus išplovų remontas</t>
  </si>
  <si>
    <t>Neaustinės geotekstilės (&gt;180g/m2
) su 0,30m persidengimu įrengimas
(Persidengimui įskaičiuota papildomai 10%)</t>
  </si>
  <si>
    <t>Geokorio (h-0,1m) įrengimas, šlaito viršuje ir apačioje inkaruojant bei
prismaigstant rifliuotos pl. armatūros kabėmis 100×10 mm Ø14, dedant į
kas antrą geokorio gardelę šachmatine tvarka (išeiga ~10 vnt/m2
).</t>
  </si>
  <si>
    <t>Geokorio gardelių užpildymas žvyro fr. 5/45 ir dirvožemio mišiniu
(70%/30%) bei apsėjimas daugiamečių žolių mišiniu</t>
  </si>
  <si>
    <t>Guminių bordiūrų 100.25.4 ant C16/20 betono pagrindo įrengimas</t>
  </si>
  <si>
    <t>m</t>
  </si>
  <si>
    <t xml:space="preserve">Guminių trinkelių dangos įrengimas
– Guminės trinkelės 200×160×43 mm; 4,3 cm
– Išlyginamasis sluoksnis iš 0/5 frakcijos skaldos atsijų; 3 cm
– Pagrindo sluoksnis iš 0/45 frakcijos dolomito skaldos (Ev2≥120 MPa); 15 cm
– ŠNS (iš esamo grunto) (Ev2≥100 MPa); 30 cm
</t>
  </si>
  <si>
    <t>Žvyro dangos įrengimas
– Žvyro dango – dangos sluoksnis be rišiklių; 5 cm
– Pagrindo sluoksnis iš 0/45 frakcijos dolomito skaldos (Ev2≥120 MPa); 15 cm
– ŠNS (iš esamo grunto) (Ev2≥100 MPa); 30 cm</t>
  </si>
  <si>
    <t xml:space="preserve">Tinklinės tvoros (h-2,0m) nuo gyvūnų su tarpiniais ir atraminiais stulpeliais
įrengimas </t>
  </si>
  <si>
    <t xml:space="preserve"> Tinklas Ursus AS Auto Super 200/25/15 (Arba analogas) </t>
  </si>
  <si>
    <t xml:space="preserve"> PAX stulpai D48×1.5×2500mm </t>
  </si>
  <si>
    <t>vnt</t>
  </si>
  <si>
    <t>Paramos stulpas su alkūne D38/48×2500mm</t>
  </si>
  <si>
    <t>Vielos tinklo sujungimo/įtempimo jungtys (2,2 – 3,25 mm)</t>
  </si>
  <si>
    <t>Likusio II gr grunto išvežimas iki 5 km atstumu</t>
  </si>
  <si>
    <t>Armuoto betono pagrindo (7,0×10,0×0,25m) su atramomis taikiniams
(5vnt. L0,4×H0,5×B1,0) įrengimas</t>
  </si>
  <si>
    <t>kompl</t>
  </si>
  <si>
    <t>Betonas C25/30 XC2 XD3 XF3 su Ø12/200-200 tinklu</t>
  </si>
  <si>
    <t>Granulinio tipo laiptų formos kulkų gaudyklės (L4,0×H3,0×B8,0m) iš
lakštinio šarvuoto plieno surinkimas ir įrengimas</t>
  </si>
  <si>
    <t>Tinklo ankeravimo smeigės</t>
  </si>
  <si>
    <t xml:space="preserve">Įkalami tiesūs ankeriai stulpams PAX D48 mm tvirtinti </t>
  </si>
  <si>
    <t>Įkalami kryžminiai ankeriai stulpams PAX D48 mm tvirtinti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</si>
</sst>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sz val="12"/>
      <color theme="1"/>
      <name val="Calibri"/>
      <family val="2"/>
      <charset val="186"/>
      <scheme val="minor"/>
    </font>
    <font>
      <b/>
      <sz val="12"/>
      <color rgb="FF000000"/>
      <name val="Times New Roman"/>
      <family val="1"/>
      <charset val="186"/>
    </font>
    <font>
      <sz val="12"/>
      <color theme="1"/>
      <name val="Times New Roman"/>
      <family val="1"/>
      <charset val="186"/>
    </font>
    <font>
      <b/>
      <sz val="12"/>
      <color theme="1"/>
      <name val="Times New Roman"/>
      <family val="1"/>
      <charset val="186"/>
    </font>
    <font>
      <sz val="11"/>
      <color theme="1"/>
      <name val="Times New Roman"/>
      <family val="1"/>
      <charset val="186"/>
    </font>
    <font>
      <sz val="12"/>
      <name val="Times New Roman"/>
      <family val="1"/>
      <charset val="186"/>
    </font>
    <font>
      <b/>
      <sz val="14"/>
      <name val="Times New Roman"/>
      <family val="1"/>
      <charset val="186"/>
    </font>
    <font>
      <b/>
      <sz val="12"/>
      <name val="Times New Roman"/>
      <family val="1"/>
      <charset val="186"/>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right" vertical="center"/>
    </xf>
    <xf numFmtId="0" fontId="3" fillId="0" borderId="0" xfId="0" applyFont="1" applyBorder="1" applyAlignment="1">
      <alignment vertical="center"/>
    </xf>
    <xf numFmtId="0" fontId="3" fillId="0" borderId="4" xfId="0" applyFont="1" applyBorder="1" applyAlignment="1">
      <alignment horizontal="center" vertical="center" wrapText="1"/>
    </xf>
    <xf numFmtId="0" fontId="5" fillId="0" borderId="0" xfId="0" applyFont="1"/>
    <xf numFmtId="0" fontId="5" fillId="0" borderId="0" xfId="0" applyFont="1" applyBorder="1"/>
    <xf numFmtId="2" fontId="3" fillId="0" borderId="4"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2" fontId="4" fillId="0" borderId="1" xfId="0" applyNumberFormat="1" applyFont="1" applyBorder="1" applyAlignment="1">
      <alignment horizontal="center" vertical="center"/>
    </xf>
    <xf numFmtId="0" fontId="2" fillId="0" borderId="0" xfId="0" applyFont="1" applyAlignment="1">
      <alignment horizontal="center" vertical="center" wrapText="1"/>
    </xf>
    <xf numFmtId="2" fontId="3" fillId="0" borderId="4" xfId="0" applyNumberFormat="1" applyFont="1" applyBorder="1" applyAlignment="1">
      <alignment horizontal="center" vertical="center"/>
    </xf>
    <xf numFmtId="2" fontId="3" fillId="0" borderId="7" xfId="0" applyNumberFormat="1" applyFont="1" applyBorder="1" applyAlignment="1">
      <alignment horizontal="center" vertical="center"/>
    </xf>
    <xf numFmtId="12" fontId="1" fillId="0" borderId="4" xfId="0" applyNumberFormat="1" applyFont="1" applyBorder="1" applyAlignment="1">
      <alignment horizontal="center" vertical="center"/>
    </xf>
    <xf numFmtId="1" fontId="6" fillId="0" borderId="4" xfId="0" applyNumberFormat="1" applyFont="1" applyBorder="1" applyAlignment="1">
      <alignment horizontal="center" vertical="center" wrapText="1"/>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0" fontId="7" fillId="0" borderId="0" xfId="0" applyFont="1" applyAlignment="1">
      <alignment horizontal="center" vertical="center" wrapText="1"/>
    </xf>
    <xf numFmtId="0" fontId="4" fillId="0" borderId="0" xfId="0" applyFont="1" applyAlignment="1">
      <alignment horizontal="right"/>
    </xf>
    <xf numFmtId="0" fontId="3" fillId="0" borderId="10" xfId="0" applyFont="1" applyBorder="1" applyAlignment="1">
      <alignment horizontal="center" vertical="center"/>
    </xf>
    <xf numFmtId="49" fontId="6" fillId="0" borderId="4" xfId="0" applyNumberFormat="1" applyFont="1" applyBorder="1" applyAlignment="1">
      <alignment horizontal="left" vertical="center" wrapText="1"/>
    </xf>
    <xf numFmtId="0" fontId="3" fillId="0" borderId="11"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wrapText="1"/>
    </xf>
    <xf numFmtId="49" fontId="8" fillId="0" borderId="13" xfId="0" applyNumberFormat="1" applyFont="1" applyBorder="1" applyAlignment="1">
      <alignment horizontal="right" vertical="center" wrapText="1"/>
    </xf>
    <xf numFmtId="49" fontId="8" fillId="0" borderId="14" xfId="0" applyNumberFormat="1" applyFont="1" applyBorder="1" applyAlignment="1">
      <alignment horizontal="right" vertical="center" wrapText="1"/>
    </xf>
    <xf numFmtId="49" fontId="8" fillId="0" borderId="15" xfId="0" applyNumberFormat="1" applyFont="1" applyBorder="1" applyAlignment="1">
      <alignment horizontal="right" vertical="center" wrapText="1"/>
    </xf>
    <xf numFmtId="0" fontId="4" fillId="0" borderId="0" xfId="0" applyFont="1" applyBorder="1" applyAlignment="1">
      <alignment horizontal="left" vertical="center"/>
    </xf>
    <xf numFmtId="0" fontId="4" fillId="0" borderId="3" xfId="0" applyFont="1" applyBorder="1" applyAlignment="1">
      <alignment horizontal="right" vertical="center"/>
    </xf>
    <xf numFmtId="0" fontId="4" fillId="0" borderId="12" xfId="0" applyFont="1" applyBorder="1" applyAlignment="1">
      <alignment horizontal="right" vertical="center"/>
    </xf>
    <xf numFmtId="0" fontId="4" fillId="0" borderId="2"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topLeftCell="A13" zoomScaleNormal="100" workbookViewId="0">
      <selection activeCell="B28" sqref="B28:C28"/>
    </sheetView>
  </sheetViews>
  <sheetFormatPr defaultRowHeight="14.4" x14ac:dyDescent="0.3"/>
  <cols>
    <col min="1" max="1" width="7.5546875" customWidth="1"/>
    <col min="2" max="2" width="14.109375" customWidth="1"/>
    <col min="3" max="3" width="50.33203125" customWidth="1"/>
    <col min="4" max="4" width="10.6640625" customWidth="1"/>
    <col min="5" max="5" width="15.88671875" customWidth="1"/>
    <col min="6" max="6" width="13.109375" customWidth="1"/>
    <col min="7" max="7" width="12.88671875" customWidth="1"/>
  </cols>
  <sheetData>
    <row r="1" spans="1:7" ht="15.6" x14ac:dyDescent="0.3">
      <c r="A1" s="26" t="s">
        <v>4</v>
      </c>
      <c r="B1" s="26"/>
      <c r="C1" s="26"/>
      <c r="D1" s="26"/>
      <c r="E1" s="26"/>
      <c r="F1" s="26"/>
      <c r="G1" s="26"/>
    </row>
    <row r="2" spans="1:7" ht="15.6" x14ac:dyDescent="0.3">
      <c r="A2" s="3"/>
      <c r="B2" s="3"/>
      <c r="C2" s="3"/>
      <c r="D2" s="3"/>
      <c r="E2" s="3"/>
      <c r="F2" s="3"/>
    </row>
    <row r="3" spans="1:7" ht="36.75" customHeight="1" x14ac:dyDescent="0.3">
      <c r="A3" s="25" t="s">
        <v>13</v>
      </c>
      <c r="B3" s="25"/>
      <c r="C3" s="25"/>
      <c r="D3" s="25"/>
      <c r="E3" s="25"/>
      <c r="F3" s="25"/>
      <c r="G3" s="25"/>
    </row>
    <row r="4" spans="1:7" ht="16.2" thickBot="1" x14ac:dyDescent="0.35">
      <c r="A4" s="1"/>
    </row>
    <row r="5" spans="1:7" ht="31.8" thickBot="1" x14ac:dyDescent="0.35">
      <c r="A5" s="11" t="s">
        <v>0</v>
      </c>
      <c r="B5" s="27" t="s">
        <v>1</v>
      </c>
      <c r="C5" s="27"/>
      <c r="D5" s="12" t="s">
        <v>2</v>
      </c>
      <c r="E5" s="12" t="s">
        <v>3</v>
      </c>
      <c r="F5" s="15" t="s">
        <v>9</v>
      </c>
      <c r="G5" s="16" t="s">
        <v>6</v>
      </c>
    </row>
    <row r="6" spans="1:7" ht="15.6" x14ac:dyDescent="0.3">
      <c r="A6" s="14">
        <v>1</v>
      </c>
      <c r="B6" s="29">
        <v>2</v>
      </c>
      <c r="C6" s="29"/>
      <c r="D6" s="14">
        <v>3</v>
      </c>
      <c r="E6" s="14">
        <v>4</v>
      </c>
      <c r="F6" s="14">
        <v>5</v>
      </c>
      <c r="G6" s="14">
        <v>6</v>
      </c>
    </row>
    <row r="7" spans="1:7" ht="48" customHeight="1" x14ac:dyDescent="0.3">
      <c r="A7" s="5">
        <v>1</v>
      </c>
      <c r="B7" s="28" t="s">
        <v>14</v>
      </c>
      <c r="C7" s="28"/>
      <c r="D7" s="1" t="s">
        <v>17</v>
      </c>
      <c r="E7" s="21">
        <v>3</v>
      </c>
      <c r="F7" s="8"/>
      <c r="G7" s="19">
        <f>SUM(E7*F7)</f>
        <v>0</v>
      </c>
    </row>
    <row r="8" spans="1:7" ht="36.6" customHeight="1" x14ac:dyDescent="0.3">
      <c r="A8" s="5">
        <v>2</v>
      </c>
      <c r="B8" s="28" t="s">
        <v>15</v>
      </c>
      <c r="C8" s="28"/>
      <c r="D8" s="5" t="s">
        <v>16</v>
      </c>
      <c r="E8" s="1">
        <v>2415</v>
      </c>
      <c r="F8" s="8"/>
      <c r="G8" s="19">
        <f t="shared" ref="G8:G28" si="0">SUM(E8*F8)</f>
        <v>0</v>
      </c>
    </row>
    <row r="9" spans="1:7" ht="25.2" customHeight="1" x14ac:dyDescent="0.3">
      <c r="A9" s="5">
        <v>3</v>
      </c>
      <c r="B9" s="28" t="s">
        <v>18</v>
      </c>
      <c r="C9" s="28"/>
      <c r="D9" s="5" t="s">
        <v>16</v>
      </c>
      <c r="E9" s="22">
        <v>1560</v>
      </c>
      <c r="F9" s="8"/>
      <c r="G9" s="19">
        <f t="shared" si="0"/>
        <v>0</v>
      </c>
    </row>
    <row r="10" spans="1:7" ht="55.8" customHeight="1" x14ac:dyDescent="0.3">
      <c r="A10" s="5">
        <v>4</v>
      </c>
      <c r="B10" s="28" t="s">
        <v>19</v>
      </c>
      <c r="C10" s="28"/>
      <c r="D10" s="5" t="s">
        <v>17</v>
      </c>
      <c r="E10" s="22">
        <v>280</v>
      </c>
      <c r="F10" s="8"/>
      <c r="G10" s="19">
        <f t="shared" si="0"/>
        <v>0</v>
      </c>
    </row>
    <row r="11" spans="1:7" ht="46.8" customHeight="1" x14ac:dyDescent="0.3">
      <c r="A11" s="5">
        <v>5</v>
      </c>
      <c r="B11" s="28" t="s">
        <v>20</v>
      </c>
      <c r="C11" s="28"/>
      <c r="D11" s="5" t="s">
        <v>16</v>
      </c>
      <c r="E11" s="9">
        <v>3920</v>
      </c>
      <c r="F11" s="8"/>
      <c r="G11" s="19">
        <f t="shared" si="0"/>
        <v>0</v>
      </c>
    </row>
    <row r="12" spans="1:7" ht="46.8" customHeight="1" x14ac:dyDescent="0.3">
      <c r="A12" s="5">
        <v>6</v>
      </c>
      <c r="B12" s="28" t="s">
        <v>21</v>
      </c>
      <c r="C12" s="28"/>
      <c r="D12" s="5" t="s">
        <v>16</v>
      </c>
      <c r="E12" s="9">
        <v>3920</v>
      </c>
      <c r="F12" s="8"/>
      <c r="G12" s="19">
        <f t="shared" si="0"/>
        <v>0</v>
      </c>
    </row>
    <row r="13" spans="1:7" ht="30" customHeight="1" x14ac:dyDescent="0.3">
      <c r="A13" s="5">
        <v>7</v>
      </c>
      <c r="B13" s="23" t="s">
        <v>22</v>
      </c>
      <c r="C13" s="24"/>
      <c r="D13" s="5" t="s">
        <v>16</v>
      </c>
      <c r="E13" s="9">
        <v>2415</v>
      </c>
      <c r="F13" s="8"/>
      <c r="G13" s="19">
        <f t="shared" si="0"/>
        <v>0</v>
      </c>
    </row>
    <row r="14" spans="1:7" ht="30" customHeight="1" x14ac:dyDescent="0.3">
      <c r="A14" s="5">
        <v>8</v>
      </c>
      <c r="B14" s="23" t="s">
        <v>23</v>
      </c>
      <c r="C14" s="24"/>
      <c r="D14" s="5" t="s">
        <v>24</v>
      </c>
      <c r="E14" s="9">
        <v>20</v>
      </c>
      <c r="F14" s="8"/>
      <c r="G14" s="19">
        <f t="shared" si="0"/>
        <v>0</v>
      </c>
    </row>
    <row r="15" spans="1:7" ht="30" customHeight="1" x14ac:dyDescent="0.3">
      <c r="A15" s="5">
        <v>9</v>
      </c>
      <c r="B15" s="28" t="s">
        <v>25</v>
      </c>
      <c r="C15" s="28"/>
      <c r="D15" s="5" t="s">
        <v>16</v>
      </c>
      <c r="E15" s="9">
        <v>24</v>
      </c>
      <c r="F15" s="8"/>
      <c r="G15" s="19">
        <f t="shared" si="0"/>
        <v>0</v>
      </c>
    </row>
    <row r="16" spans="1:7" ht="32.25" customHeight="1" x14ac:dyDescent="0.3">
      <c r="A16" s="5">
        <v>10</v>
      </c>
      <c r="B16" s="23" t="s">
        <v>26</v>
      </c>
      <c r="C16" s="24"/>
      <c r="D16" s="5" t="s">
        <v>16</v>
      </c>
      <c r="E16" s="9">
        <v>80</v>
      </c>
      <c r="F16" s="8"/>
      <c r="G16" s="19">
        <f t="shared" si="0"/>
        <v>0</v>
      </c>
    </row>
    <row r="17" spans="1:7" ht="32.25" customHeight="1" x14ac:dyDescent="0.3">
      <c r="A17" s="5">
        <v>11</v>
      </c>
      <c r="B17" s="28" t="s">
        <v>27</v>
      </c>
      <c r="C17" s="28"/>
      <c r="D17" s="5" t="s">
        <v>24</v>
      </c>
      <c r="E17" s="9">
        <v>435</v>
      </c>
      <c r="F17" s="8"/>
      <c r="G17" s="19">
        <f t="shared" si="0"/>
        <v>0</v>
      </c>
    </row>
    <row r="18" spans="1:7" ht="33" customHeight="1" x14ac:dyDescent="0.3">
      <c r="A18" s="5">
        <v>12</v>
      </c>
      <c r="B18" s="28" t="s">
        <v>28</v>
      </c>
      <c r="C18" s="28"/>
      <c r="D18" s="5" t="s">
        <v>24</v>
      </c>
      <c r="E18" s="9">
        <v>435</v>
      </c>
      <c r="F18" s="8"/>
      <c r="G18" s="19">
        <f t="shared" si="0"/>
        <v>0</v>
      </c>
    </row>
    <row r="19" spans="1:7" ht="33" customHeight="1" x14ac:dyDescent="0.3">
      <c r="A19" s="5">
        <v>13</v>
      </c>
      <c r="B19" s="23" t="s">
        <v>29</v>
      </c>
      <c r="C19" s="24"/>
      <c r="D19" s="5" t="s">
        <v>30</v>
      </c>
      <c r="E19" s="9">
        <v>88</v>
      </c>
      <c r="F19" s="8"/>
      <c r="G19" s="19">
        <f t="shared" si="0"/>
        <v>0</v>
      </c>
    </row>
    <row r="20" spans="1:7" ht="50.4" customHeight="1" x14ac:dyDescent="0.3">
      <c r="A20" s="5">
        <v>14</v>
      </c>
      <c r="B20" s="23" t="s">
        <v>31</v>
      </c>
      <c r="C20" s="24"/>
      <c r="D20" s="5" t="s">
        <v>30</v>
      </c>
      <c r="E20" s="9">
        <v>19</v>
      </c>
      <c r="F20" s="8"/>
      <c r="G20" s="19">
        <f t="shared" si="0"/>
        <v>0</v>
      </c>
    </row>
    <row r="21" spans="1:7" ht="33" customHeight="1" x14ac:dyDescent="0.3">
      <c r="A21" s="5">
        <v>15</v>
      </c>
      <c r="B21" s="28" t="s">
        <v>40</v>
      </c>
      <c r="C21" s="28"/>
      <c r="D21" s="5" t="s">
        <v>30</v>
      </c>
      <c r="E21" s="9">
        <v>11</v>
      </c>
      <c r="F21" s="8"/>
      <c r="G21" s="19">
        <f t="shared" si="0"/>
        <v>0</v>
      </c>
    </row>
    <row r="22" spans="1:7" ht="33" customHeight="1" x14ac:dyDescent="0.3">
      <c r="A22" s="5">
        <v>16</v>
      </c>
      <c r="B22" s="28" t="s">
        <v>39</v>
      </c>
      <c r="C22" s="28"/>
      <c r="D22" s="5" t="s">
        <v>30</v>
      </c>
      <c r="E22" s="9">
        <v>97</v>
      </c>
      <c r="F22" s="10"/>
      <c r="G22" s="19">
        <f t="shared" si="0"/>
        <v>0</v>
      </c>
    </row>
    <row r="23" spans="1:7" ht="33" customHeight="1" x14ac:dyDescent="0.3">
      <c r="A23" s="5">
        <v>17</v>
      </c>
      <c r="B23" s="28" t="s">
        <v>38</v>
      </c>
      <c r="C23" s="28"/>
      <c r="D23" s="5" t="s">
        <v>30</v>
      </c>
      <c r="E23" s="9">
        <v>174</v>
      </c>
      <c r="F23" s="10"/>
      <c r="G23" s="19">
        <f t="shared" si="0"/>
        <v>0</v>
      </c>
    </row>
    <row r="24" spans="1:7" ht="33" customHeight="1" x14ac:dyDescent="0.3">
      <c r="A24" s="5">
        <v>18</v>
      </c>
      <c r="B24" s="23" t="s">
        <v>32</v>
      </c>
      <c r="C24" s="24"/>
      <c r="D24" s="5" t="s">
        <v>30</v>
      </c>
      <c r="E24" s="9">
        <v>259</v>
      </c>
      <c r="F24" s="10"/>
      <c r="G24" s="19">
        <f t="shared" si="0"/>
        <v>0</v>
      </c>
    </row>
    <row r="25" spans="1:7" ht="33" customHeight="1" x14ac:dyDescent="0.3">
      <c r="A25" s="5">
        <v>19</v>
      </c>
      <c r="B25" s="23" t="s">
        <v>33</v>
      </c>
      <c r="C25" s="24"/>
      <c r="D25" s="5" t="s">
        <v>17</v>
      </c>
      <c r="E25" s="9">
        <v>410</v>
      </c>
      <c r="F25" s="10"/>
      <c r="G25" s="19">
        <f t="shared" si="0"/>
        <v>0</v>
      </c>
    </row>
    <row r="26" spans="1:7" ht="33" customHeight="1" x14ac:dyDescent="0.3">
      <c r="A26" s="5">
        <v>20</v>
      </c>
      <c r="B26" s="23" t="s">
        <v>34</v>
      </c>
      <c r="C26" s="24"/>
      <c r="D26" s="5" t="s">
        <v>35</v>
      </c>
      <c r="E26" s="9">
        <v>1</v>
      </c>
      <c r="F26" s="10"/>
      <c r="G26" s="19">
        <f t="shared" si="0"/>
        <v>0</v>
      </c>
    </row>
    <row r="27" spans="1:7" ht="33" customHeight="1" x14ac:dyDescent="0.3">
      <c r="A27" s="5">
        <v>21</v>
      </c>
      <c r="B27" s="23" t="s">
        <v>36</v>
      </c>
      <c r="C27" s="24"/>
      <c r="D27" s="5" t="s">
        <v>17</v>
      </c>
      <c r="E27" s="9">
        <v>18.5</v>
      </c>
      <c r="F27" s="10"/>
      <c r="G27" s="19">
        <f t="shared" si="0"/>
        <v>0</v>
      </c>
    </row>
    <row r="28" spans="1:7" ht="33" customHeight="1" x14ac:dyDescent="0.3">
      <c r="A28" s="5">
        <v>22</v>
      </c>
      <c r="B28" s="23" t="s">
        <v>37</v>
      </c>
      <c r="C28" s="24"/>
      <c r="D28" s="5" t="s">
        <v>35</v>
      </c>
      <c r="E28" s="9">
        <v>1</v>
      </c>
      <c r="F28" s="10"/>
      <c r="G28" s="19">
        <f t="shared" si="0"/>
        <v>0</v>
      </c>
    </row>
    <row r="29" spans="1:7" ht="18.75" customHeight="1" thickBot="1" x14ac:dyDescent="0.35">
      <c r="A29" s="5">
        <v>23</v>
      </c>
      <c r="B29" s="34" t="s">
        <v>6</v>
      </c>
      <c r="C29" s="35"/>
      <c r="D29" s="35"/>
      <c r="E29" s="36"/>
      <c r="F29" s="10"/>
      <c r="G29" s="20">
        <f>SUM(G7:G28)</f>
        <v>0</v>
      </c>
    </row>
    <row r="30" spans="1:7" ht="25.5" customHeight="1" thickBot="1" x14ac:dyDescent="0.35">
      <c r="A30" s="5">
        <v>24</v>
      </c>
      <c r="B30" s="38" t="s">
        <v>5</v>
      </c>
      <c r="C30" s="39"/>
      <c r="D30" s="39"/>
      <c r="E30" s="39"/>
      <c r="F30" s="40"/>
      <c r="G30" s="13"/>
    </row>
    <row r="31" spans="1:7" ht="31.5" customHeight="1" thickBot="1" x14ac:dyDescent="0.35">
      <c r="A31" s="5">
        <v>25</v>
      </c>
      <c r="B31" s="38" t="s">
        <v>7</v>
      </c>
      <c r="C31" s="39"/>
      <c r="D31" s="39"/>
      <c r="E31" s="39"/>
      <c r="F31" s="40"/>
      <c r="G31" s="17">
        <f>SUM(G29:G30)</f>
        <v>0</v>
      </c>
    </row>
    <row r="32" spans="1:7" ht="54" customHeight="1" x14ac:dyDescent="0.3">
      <c r="A32" s="33" t="s">
        <v>8</v>
      </c>
      <c r="B32" s="33"/>
      <c r="C32" s="33"/>
      <c r="D32" s="33"/>
      <c r="E32" s="33"/>
      <c r="F32" s="33"/>
      <c r="G32" s="33"/>
    </row>
    <row r="33" spans="1:7" ht="15.75" customHeight="1" x14ac:dyDescent="0.3">
      <c r="A33" s="18"/>
      <c r="B33" s="18"/>
      <c r="C33" s="18"/>
      <c r="D33" s="18"/>
      <c r="E33" s="18"/>
      <c r="F33" s="18"/>
      <c r="G33" s="18"/>
    </row>
    <row r="34" spans="1:7" ht="18" customHeight="1" x14ac:dyDescent="0.3">
      <c r="A34" s="32" t="s">
        <v>10</v>
      </c>
      <c r="B34" s="32"/>
      <c r="C34" s="6"/>
      <c r="D34" s="7"/>
      <c r="E34" s="37" t="s">
        <v>11</v>
      </c>
      <c r="F34" s="37"/>
      <c r="G34" s="37"/>
    </row>
    <row r="35" spans="1:7" ht="19.5" customHeight="1" x14ac:dyDescent="0.3">
      <c r="A35" s="31" t="s">
        <v>12</v>
      </c>
      <c r="B35" s="31"/>
      <c r="C35" s="6"/>
      <c r="D35" s="4"/>
      <c r="E35" s="30"/>
      <c r="F35" s="30"/>
    </row>
    <row r="36" spans="1:7" ht="15.6" x14ac:dyDescent="0.3">
      <c r="A36" s="2"/>
    </row>
  </sheetData>
  <mergeCells count="34">
    <mergeCell ref="E35:F35"/>
    <mergeCell ref="A35:B35"/>
    <mergeCell ref="A34:B34"/>
    <mergeCell ref="A32:G32"/>
    <mergeCell ref="B21:C21"/>
    <mergeCell ref="B29:E29"/>
    <mergeCell ref="E34:G34"/>
    <mergeCell ref="B30:F30"/>
    <mergeCell ref="B31:F31"/>
    <mergeCell ref="B22:C22"/>
    <mergeCell ref="B23:C23"/>
    <mergeCell ref="B24:C24"/>
    <mergeCell ref="A1:G1"/>
    <mergeCell ref="B5:C5"/>
    <mergeCell ref="B7:C7"/>
    <mergeCell ref="B17:C17"/>
    <mergeCell ref="B8:C8"/>
    <mergeCell ref="B9:C9"/>
    <mergeCell ref="B6:C6"/>
    <mergeCell ref="B10:C10"/>
    <mergeCell ref="B11:C11"/>
    <mergeCell ref="B12:C12"/>
    <mergeCell ref="B15:C15"/>
    <mergeCell ref="B13:C13"/>
    <mergeCell ref="B14:C14"/>
    <mergeCell ref="B16:C16"/>
    <mergeCell ref="B25:C25"/>
    <mergeCell ref="B26:C26"/>
    <mergeCell ref="B27:C27"/>
    <mergeCell ref="B28:C28"/>
    <mergeCell ref="A3:G3"/>
    <mergeCell ref="B18:C18"/>
    <mergeCell ref="B19:C19"/>
    <mergeCell ref="B20:C20"/>
  </mergeCell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P24-061.53</vt:lpstr>
      <vt:lpstr>'P24-061.53'!OLE_LINK1</vt:lpstr>
      <vt:lpstr>'P24-061.53'!Print_Area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Windows User</cp:lastModifiedBy>
  <cp:lastPrinted>2025-05-23T10:27:07Z</cp:lastPrinted>
  <dcterms:created xsi:type="dcterms:W3CDTF">2016-07-12T07:59:16Z</dcterms:created>
  <dcterms:modified xsi:type="dcterms:W3CDTF">2025-10-02T10:33:40Z</dcterms:modified>
</cp:coreProperties>
</file>