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data\Viešųjų pirkimų skyrius\VIEŠIEJI PIRKIMAI\999 - [BŽ] Microsoft licencijos\"/>
    </mc:Choice>
  </mc:AlternateContent>
  <xr:revisionPtr revIDLastSave="0" documentId="13_ncr:1_{DAD42607-CAD9-44AF-89A3-3CE00C64E3D8}" xr6:coauthVersionLast="47" xr6:coauthVersionMax="47" xr10:uidLastSave="{00000000-0000-0000-0000-000000000000}"/>
  <workbookProtection workbookAlgorithmName="SHA-512" workbookHashValue="kcxA7A5lHHP3U9isfS4chy2AU4TKxRQ4oQujyo4t+cGgBdYPHzsaRiTOCmSbWxPIieudNjD4OB7ttJ/Mj5eJ+A==" workbookSaltValue="Ms/A4U1yEoh0nEI0ycFzTg==" workbookSpinCount="100000" lockStructure="1"/>
  <bookViews>
    <workbookView xWindow="-108" yWindow="-108" windowWidth="23256" windowHeight="13896" xr2:uid="{653E21E8-3F89-4764-8B90-E5E0F2AB5AC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4" i="1"/>
  <c r="D28" i="1"/>
  <c r="F29" i="1" l="1"/>
  <c r="F30" i="1" s="1"/>
  <c r="F31" i="1" s="1"/>
</calcChain>
</file>

<file path=xl/sharedStrings.xml><?xml version="1.0" encoding="utf-8"?>
<sst xmlns="http://schemas.openxmlformats.org/spreadsheetml/2006/main" count="96" uniqueCount="68">
  <si>
    <t>Eil. Nr.</t>
  </si>
  <si>
    <t>Pirkimo objektas</t>
  </si>
  <si>
    <t>Mato vienetas</t>
  </si>
  <si>
    <t>Maksimalus įkainis EUR be PVM už 1 vnt.</t>
  </si>
  <si>
    <t>6 (4*5)</t>
  </si>
  <si>
    <t>1.</t>
  </si>
  <si>
    <t>Microsoft Exchange Online Kiosk naudotojo licencija arba lygiavertė</t>
  </si>
  <si>
    <t>2.</t>
  </si>
  <si>
    <t>Microsoft Exchange Online Plan1 naudotojo licencija arba lygiavertė</t>
  </si>
  <si>
    <t>3.</t>
  </si>
  <si>
    <t>Microsoft Exchange Online Plan2 naudotojo licencija arba lygiavertė</t>
  </si>
  <si>
    <t>4.</t>
  </si>
  <si>
    <t>Microsoft 365 Business Standard naudotojo licencija arba lygiavertė</t>
  </si>
  <si>
    <t>5.</t>
  </si>
  <si>
    <t>Microsoft 365 Apps for Business naudotojo licencija arba lygiavertė</t>
  </si>
  <si>
    <t>6.</t>
  </si>
  <si>
    <t>Microsoft 365 Business Basic naudotojo licencija arba lygiavertė</t>
  </si>
  <si>
    <t>7.</t>
  </si>
  <si>
    <t>Microsoft 365 E3 naudotojo licencija arba lygiavertė</t>
  </si>
  <si>
    <t>8.</t>
  </si>
  <si>
    <t>Microsoft 365 E5 naudotojo licencija arba lygiavertė</t>
  </si>
  <si>
    <t>9.</t>
  </si>
  <si>
    <t>Microsoft Office 365 E3 naudotojo licencija arba lygiavertė</t>
  </si>
  <si>
    <t>10.</t>
  </si>
  <si>
    <t>Microsoft Office 365 E1 naudotojo licencija arba lygiavertė</t>
  </si>
  <si>
    <t>11.</t>
  </si>
  <si>
    <t>Microsoft Teams Premium naudotojo licencija arba lygiavertė</t>
  </si>
  <si>
    <t>12.</t>
  </si>
  <si>
    <t>Microsoft Teams Room Pro licencija arba lygiavertė</t>
  </si>
  <si>
    <t>13.</t>
  </si>
  <si>
    <t>Microsoft Visio Plan 2 licencija arba lygiavertė</t>
  </si>
  <si>
    <t>14.</t>
  </si>
  <si>
    <t>Microsoft Power BI Pro licencija arba lygiavertės</t>
  </si>
  <si>
    <t>15.</t>
  </si>
  <si>
    <t>Microsoft Power BI Premium per User licencija arba lygiavertė</t>
  </si>
  <si>
    <t>16.</t>
  </si>
  <si>
    <t>Microsoft Power Automate Premium Per User Plan licencija arba lygiavertė</t>
  </si>
  <si>
    <t>17.</t>
  </si>
  <si>
    <t>Microsoft Power Pages autentifikuotų 100 vartotojų licencija arba lygiavertė</t>
  </si>
  <si>
    <t>18.</t>
  </si>
  <si>
    <t>Microsoft Azure debesų kompiuterijos paslaugų paketas arba lygiaverčių paslaugų paketas</t>
  </si>
  <si>
    <t>19.</t>
  </si>
  <si>
    <t>Windows Server Datacenter Core 16Lic licencija arba lygiavertė</t>
  </si>
  <si>
    <t>20.</t>
  </si>
  <si>
    <t>Windows Server Standard Core 16Lic licencija arba lygiavertė</t>
  </si>
  <si>
    <t>21.</t>
  </si>
  <si>
    <t>Core Infrastructure Server Suite Standard 16 Core licencija arba lygiavertė</t>
  </si>
  <si>
    <t>22.</t>
  </si>
  <si>
    <t>Core Infrastructure Server Suite Datacenter 16 Core licencija arba lygiavertė</t>
  </si>
  <si>
    <t>23.</t>
  </si>
  <si>
    <t xml:space="preserve">SQL Server Standard Core 2Lic licencija arba lygiavertė </t>
  </si>
  <si>
    <t>24.</t>
  </si>
  <si>
    <t>SQL Server Enterprise Core 2Lic licencija arba lygiavertė</t>
  </si>
  <si>
    <t>-</t>
  </si>
  <si>
    <t>Pasiūlymo kaina EUR be PVM (6 stulpelio reikšmių suma)</t>
  </si>
  <si>
    <t>PVM suma, Eur</t>
  </si>
  <si>
    <r>
      <t xml:space="preserve">Pasiūlymo kaina EUR su PVM </t>
    </r>
    <r>
      <rPr>
        <b/>
        <i/>
        <sz val="10"/>
        <color theme="1"/>
        <rFont val="Times New Roman"/>
        <family val="1"/>
      </rPr>
      <t xml:space="preserve">skaičiais </t>
    </r>
  </si>
  <si>
    <t>Lyginamasis koeficientas įkainiui skaičiuoti</t>
  </si>
  <si>
    <t>Kaina,
EUR be PVM
(4x5)</t>
  </si>
  <si>
    <t>Vieneto įkainis,
EUR be PVM</t>
  </si>
  <si>
    <t>1 vnt.</t>
  </si>
  <si>
    <t>Pasiūlymo priedas Nr. 1</t>
  </si>
  <si>
    <r>
      <t xml:space="preserve">Pasiūlymo kaina EUR su PVM </t>
    </r>
    <r>
      <rPr>
        <b/>
        <i/>
        <sz val="10"/>
        <color theme="1"/>
        <rFont val="Times New Roman"/>
        <family val="1"/>
      </rPr>
      <t>žodžiais:</t>
    </r>
    <r>
      <rPr>
        <b/>
        <sz val="10"/>
        <color theme="1"/>
        <rFont val="Times New Roman"/>
        <family val="1"/>
      </rPr>
      <t xml:space="preserve"> </t>
    </r>
  </si>
  <si>
    <t xml:space="preserve">Pastabos: </t>
  </si>
  <si>
    <t>- kainos pasiūlyme nurodomos, paliekant du skaitmenis po kablelio;</t>
  </si>
  <si>
    <t>- bendra kaina (atskirų pirkimo objekto dalių kaina) turi atitikti pateiktų jos sudėtinių dalių sumą;</t>
  </si>
  <si>
    <t>- tais atvejais, kai pagal galiojančius teisės aktus rangovui nereikia mokėti PVM, jis atitinkamų skilčių nepildo ir nurodo priežastis, dėl kurių PVM nemoka: _________________________________________________;</t>
  </si>
  <si>
    <t>- bendra pasiūlymo kaina bus naudojama pasiūlymų vertinimui, pasiūlymų eilei ir laimėtojui nustatyti.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</si>
</sst>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8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F6C5AC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5" fillId="0" borderId="1" xfId="0" applyFont="1" applyBorder="1" applyAlignment="1" applyProtection="1">
      <alignment vertical="center" wrapText="1"/>
      <protection hidden="1"/>
    </xf>
    <xf numFmtId="0" fontId="5" fillId="0" borderId="1" xfId="0" applyFont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4" fillId="4" borderId="1" xfId="0" applyFont="1" applyFill="1" applyBorder="1" applyAlignment="1" applyProtection="1">
      <alignment horizontal="center" vertical="center"/>
      <protection hidden="1"/>
    </xf>
    <xf numFmtId="2" fontId="3" fillId="0" borderId="1" xfId="0" applyNumberFormat="1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hidden="1"/>
    </xf>
    <xf numFmtId="0" fontId="8" fillId="0" borderId="2" xfId="0" applyFont="1" applyBorder="1" applyAlignment="1" applyProtection="1">
      <alignment horizontal="right" vertical="top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9" fillId="0" borderId="0" xfId="0" applyFont="1" applyProtection="1">
      <protection hidden="1"/>
    </xf>
    <xf numFmtId="0" fontId="10" fillId="0" borderId="0" xfId="0" applyFont="1" applyProtection="1">
      <protection hidden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4952C-4025-4CE8-90EF-C926FB98AE9A}">
  <dimension ref="A1:M39"/>
  <sheetViews>
    <sheetView showGridLines="0" tabSelected="1" workbookViewId="0">
      <pane ySplit="3" topLeftCell="A4" activePane="bottomLeft" state="frozen"/>
      <selection pane="bottomLeft" activeCell="E15" sqref="E15"/>
    </sheetView>
  </sheetViews>
  <sheetFormatPr defaultRowHeight="14.4" x14ac:dyDescent="0.3"/>
  <cols>
    <col min="1" max="1" width="8.88671875" style="2"/>
    <col min="2" max="2" width="39.21875" style="2" customWidth="1"/>
    <col min="3" max="3" width="8.88671875" style="2"/>
    <col min="4" max="7" width="15.44140625" style="2" customWidth="1"/>
    <col min="8" max="16384" width="8.88671875" style="2"/>
  </cols>
  <sheetData>
    <row r="1" spans="1:7" ht="31.8" customHeight="1" x14ac:dyDescent="0.3">
      <c r="A1" s="17" t="s">
        <v>61</v>
      </c>
      <c r="B1" s="17"/>
      <c r="C1" s="17"/>
      <c r="D1" s="17"/>
      <c r="E1" s="17"/>
      <c r="F1" s="17"/>
      <c r="G1" s="17"/>
    </row>
    <row r="2" spans="1:7" s="1" customFormat="1" ht="52.8" x14ac:dyDescent="0.3">
      <c r="A2" s="7" t="s">
        <v>0</v>
      </c>
      <c r="B2" s="7" t="s">
        <v>1</v>
      </c>
      <c r="C2" s="7" t="s">
        <v>2</v>
      </c>
      <c r="D2" s="7" t="s">
        <v>57</v>
      </c>
      <c r="E2" s="7" t="s">
        <v>59</v>
      </c>
      <c r="F2" s="7" t="s">
        <v>58</v>
      </c>
      <c r="G2" s="8" t="s">
        <v>3</v>
      </c>
    </row>
    <row r="3" spans="1:7" x14ac:dyDescent="0.3">
      <c r="A3" s="9">
        <v>1</v>
      </c>
      <c r="B3" s="9">
        <v>2</v>
      </c>
      <c r="C3" s="9">
        <v>3</v>
      </c>
      <c r="D3" s="9">
        <v>4</v>
      </c>
      <c r="E3" s="9">
        <v>5</v>
      </c>
      <c r="F3" s="9" t="s">
        <v>4</v>
      </c>
      <c r="G3" s="10">
        <v>7</v>
      </c>
    </row>
    <row r="4" spans="1:7" ht="26.4" x14ac:dyDescent="0.3">
      <c r="A4" s="6" t="s">
        <v>5</v>
      </c>
      <c r="B4" s="3" t="s">
        <v>6</v>
      </c>
      <c r="C4" s="4" t="s">
        <v>60</v>
      </c>
      <c r="D4" s="6">
        <v>10</v>
      </c>
      <c r="E4" s="14"/>
      <c r="F4" s="13" t="str">
        <f>IF(E4&lt;&gt;"",D4*ROUND(E4,3),"")</f>
        <v/>
      </c>
      <c r="G4" s="11">
        <v>2.5</v>
      </c>
    </row>
    <row r="5" spans="1:7" ht="26.4" x14ac:dyDescent="0.3">
      <c r="A5" s="6" t="s">
        <v>7</v>
      </c>
      <c r="B5" s="3" t="s">
        <v>8</v>
      </c>
      <c r="C5" s="4" t="s">
        <v>60</v>
      </c>
      <c r="D5" s="6">
        <v>15</v>
      </c>
      <c r="E5" s="14"/>
      <c r="F5" s="13" t="str">
        <f t="shared" ref="F5:F27" si="0">IF(E5&lt;&gt;"",D5*ROUND(E5,3),"")</f>
        <v/>
      </c>
      <c r="G5" s="11">
        <v>4.5</v>
      </c>
    </row>
    <row r="6" spans="1:7" ht="26.4" x14ac:dyDescent="0.3">
      <c r="A6" s="6" t="s">
        <v>9</v>
      </c>
      <c r="B6" s="3" t="s">
        <v>10</v>
      </c>
      <c r="C6" s="4" t="s">
        <v>60</v>
      </c>
      <c r="D6" s="6">
        <v>2</v>
      </c>
      <c r="E6" s="14"/>
      <c r="F6" s="13" t="str">
        <f t="shared" si="0"/>
        <v/>
      </c>
      <c r="G6" s="11">
        <v>6.5</v>
      </c>
    </row>
    <row r="7" spans="1:7" ht="26.4" x14ac:dyDescent="0.3">
      <c r="A7" s="6" t="s">
        <v>11</v>
      </c>
      <c r="B7" s="3" t="s">
        <v>12</v>
      </c>
      <c r="C7" s="4" t="s">
        <v>60</v>
      </c>
      <c r="D7" s="6">
        <v>15</v>
      </c>
      <c r="E7" s="14"/>
      <c r="F7" s="13" t="str">
        <f t="shared" si="0"/>
        <v/>
      </c>
      <c r="G7" s="11">
        <v>14</v>
      </c>
    </row>
    <row r="8" spans="1:7" ht="26.4" x14ac:dyDescent="0.3">
      <c r="A8" s="6" t="s">
        <v>13</v>
      </c>
      <c r="B8" s="3" t="s">
        <v>14</v>
      </c>
      <c r="C8" s="4" t="s">
        <v>60</v>
      </c>
      <c r="D8" s="6">
        <v>15</v>
      </c>
      <c r="E8" s="14"/>
      <c r="F8" s="13" t="str">
        <f t="shared" si="0"/>
        <v/>
      </c>
      <c r="G8" s="11">
        <v>12</v>
      </c>
    </row>
    <row r="9" spans="1:7" ht="26.4" x14ac:dyDescent="0.3">
      <c r="A9" s="6" t="s">
        <v>15</v>
      </c>
      <c r="B9" s="3" t="s">
        <v>16</v>
      </c>
      <c r="C9" s="4" t="s">
        <v>60</v>
      </c>
      <c r="D9" s="6">
        <v>15</v>
      </c>
      <c r="E9" s="14"/>
      <c r="F9" s="13" t="str">
        <f t="shared" si="0"/>
        <v/>
      </c>
      <c r="G9" s="11">
        <v>7</v>
      </c>
    </row>
    <row r="10" spans="1:7" ht="26.4" x14ac:dyDescent="0.3">
      <c r="A10" s="6" t="s">
        <v>17</v>
      </c>
      <c r="B10" s="3" t="s">
        <v>18</v>
      </c>
      <c r="C10" s="4" t="s">
        <v>60</v>
      </c>
      <c r="D10" s="6">
        <v>4</v>
      </c>
      <c r="E10" s="14"/>
      <c r="F10" s="13" t="str">
        <f t="shared" si="0"/>
        <v/>
      </c>
      <c r="G10" s="11">
        <v>32</v>
      </c>
    </row>
    <row r="11" spans="1:7" ht="26.4" x14ac:dyDescent="0.3">
      <c r="A11" s="6" t="s">
        <v>19</v>
      </c>
      <c r="B11" s="3" t="s">
        <v>20</v>
      </c>
      <c r="C11" s="4" t="s">
        <v>60</v>
      </c>
      <c r="D11" s="6">
        <v>4</v>
      </c>
      <c r="E11" s="14"/>
      <c r="F11" s="13" t="str">
        <f t="shared" si="0"/>
        <v/>
      </c>
      <c r="G11" s="11">
        <v>42</v>
      </c>
    </row>
    <row r="12" spans="1:7" ht="26.4" x14ac:dyDescent="0.3">
      <c r="A12" s="6" t="s">
        <v>21</v>
      </c>
      <c r="B12" s="3" t="s">
        <v>22</v>
      </c>
      <c r="C12" s="4" t="s">
        <v>60</v>
      </c>
      <c r="D12" s="6">
        <v>4</v>
      </c>
      <c r="E12" s="14"/>
      <c r="F12" s="13" t="str">
        <f t="shared" si="0"/>
        <v/>
      </c>
      <c r="G12" s="11">
        <v>27</v>
      </c>
    </row>
    <row r="13" spans="1:7" ht="26.4" x14ac:dyDescent="0.3">
      <c r="A13" s="6" t="s">
        <v>23</v>
      </c>
      <c r="B13" s="3" t="s">
        <v>24</v>
      </c>
      <c r="C13" s="4" t="s">
        <v>60</v>
      </c>
      <c r="D13" s="6">
        <v>2</v>
      </c>
      <c r="E13" s="14"/>
      <c r="F13" s="13" t="str">
        <f t="shared" si="0"/>
        <v/>
      </c>
      <c r="G13" s="11">
        <v>12</v>
      </c>
    </row>
    <row r="14" spans="1:7" ht="26.4" x14ac:dyDescent="0.3">
      <c r="A14" s="6" t="s">
        <v>25</v>
      </c>
      <c r="B14" s="3" t="s">
        <v>26</v>
      </c>
      <c r="C14" s="4" t="s">
        <v>60</v>
      </c>
      <c r="D14" s="6">
        <v>1</v>
      </c>
      <c r="E14" s="14"/>
      <c r="F14" s="13" t="str">
        <f t="shared" si="0"/>
        <v/>
      </c>
      <c r="G14" s="11">
        <v>12</v>
      </c>
    </row>
    <row r="15" spans="1:7" ht="26.4" x14ac:dyDescent="0.3">
      <c r="A15" s="6" t="s">
        <v>27</v>
      </c>
      <c r="B15" s="3" t="s">
        <v>28</v>
      </c>
      <c r="C15" s="4" t="s">
        <v>60</v>
      </c>
      <c r="D15" s="6">
        <v>1</v>
      </c>
      <c r="E15" s="14"/>
      <c r="F15" s="13" t="str">
        <f t="shared" si="0"/>
        <v/>
      </c>
      <c r="G15" s="11">
        <v>47</v>
      </c>
    </row>
    <row r="16" spans="1:7" x14ac:dyDescent="0.3">
      <c r="A16" s="6" t="s">
        <v>29</v>
      </c>
      <c r="B16" s="3" t="s">
        <v>30</v>
      </c>
      <c r="C16" s="4" t="s">
        <v>60</v>
      </c>
      <c r="D16" s="6">
        <v>1</v>
      </c>
      <c r="E16" s="14"/>
      <c r="F16" s="13" t="str">
        <f t="shared" si="0"/>
        <v/>
      </c>
      <c r="G16" s="11">
        <v>17</v>
      </c>
    </row>
    <row r="17" spans="1:7" ht="26.4" x14ac:dyDescent="0.3">
      <c r="A17" s="6" t="s">
        <v>31</v>
      </c>
      <c r="B17" s="3" t="s">
        <v>32</v>
      </c>
      <c r="C17" s="4" t="s">
        <v>60</v>
      </c>
      <c r="D17" s="6">
        <v>1</v>
      </c>
      <c r="E17" s="14"/>
      <c r="F17" s="13" t="str">
        <f t="shared" si="0"/>
        <v/>
      </c>
      <c r="G17" s="11">
        <v>16</v>
      </c>
    </row>
    <row r="18" spans="1:7" ht="26.4" x14ac:dyDescent="0.3">
      <c r="A18" s="6" t="s">
        <v>33</v>
      </c>
      <c r="B18" s="3" t="s">
        <v>34</v>
      </c>
      <c r="C18" s="4" t="s">
        <v>60</v>
      </c>
      <c r="D18" s="6">
        <v>1</v>
      </c>
      <c r="E18" s="14"/>
      <c r="F18" s="13" t="str">
        <f t="shared" si="0"/>
        <v/>
      </c>
      <c r="G18" s="11">
        <v>18</v>
      </c>
    </row>
    <row r="19" spans="1:7" ht="26.4" x14ac:dyDescent="0.3">
      <c r="A19" s="6" t="s">
        <v>35</v>
      </c>
      <c r="B19" s="3" t="s">
        <v>36</v>
      </c>
      <c r="C19" s="4" t="s">
        <v>60</v>
      </c>
      <c r="D19" s="6">
        <v>1</v>
      </c>
      <c r="E19" s="14"/>
      <c r="F19" s="13" t="str">
        <f t="shared" si="0"/>
        <v/>
      </c>
      <c r="G19" s="11">
        <v>17</v>
      </c>
    </row>
    <row r="20" spans="1:7" ht="26.4" x14ac:dyDescent="0.3">
      <c r="A20" s="6" t="s">
        <v>37</v>
      </c>
      <c r="B20" s="3" t="s">
        <v>38</v>
      </c>
      <c r="C20" s="4" t="s">
        <v>60</v>
      </c>
      <c r="D20" s="6">
        <v>1</v>
      </c>
      <c r="E20" s="14"/>
      <c r="F20" s="13" t="str">
        <f t="shared" si="0"/>
        <v/>
      </c>
      <c r="G20" s="11">
        <v>165</v>
      </c>
    </row>
    <row r="21" spans="1:7" ht="26.4" x14ac:dyDescent="0.3">
      <c r="A21" s="6" t="s">
        <v>39</v>
      </c>
      <c r="B21" s="3" t="s">
        <v>40</v>
      </c>
      <c r="C21" s="4" t="s">
        <v>60</v>
      </c>
      <c r="D21" s="6">
        <v>1</v>
      </c>
      <c r="E21" s="14"/>
      <c r="F21" s="13" t="str">
        <f t="shared" si="0"/>
        <v/>
      </c>
      <c r="G21" s="11">
        <v>110</v>
      </c>
    </row>
    <row r="22" spans="1:7" ht="26.4" x14ac:dyDescent="0.3">
      <c r="A22" s="6" t="s">
        <v>41</v>
      </c>
      <c r="B22" s="3" t="s">
        <v>42</v>
      </c>
      <c r="C22" s="4" t="s">
        <v>60</v>
      </c>
      <c r="D22" s="6">
        <v>1</v>
      </c>
      <c r="E22" s="14"/>
      <c r="F22" s="13" t="str">
        <f t="shared" si="0"/>
        <v/>
      </c>
      <c r="G22" s="11">
        <v>260</v>
      </c>
    </row>
    <row r="23" spans="1:7" ht="26.4" x14ac:dyDescent="0.3">
      <c r="A23" s="6" t="s">
        <v>43</v>
      </c>
      <c r="B23" s="3" t="s">
        <v>44</v>
      </c>
      <c r="C23" s="4" t="s">
        <v>60</v>
      </c>
      <c r="D23" s="6">
        <v>1</v>
      </c>
      <c r="E23" s="14"/>
      <c r="F23" s="13" t="str">
        <f t="shared" si="0"/>
        <v/>
      </c>
      <c r="G23" s="11">
        <v>40</v>
      </c>
    </row>
    <row r="24" spans="1:7" ht="26.4" x14ac:dyDescent="0.3">
      <c r="A24" s="6" t="s">
        <v>45</v>
      </c>
      <c r="B24" s="3" t="s">
        <v>46</v>
      </c>
      <c r="C24" s="4" t="s">
        <v>60</v>
      </c>
      <c r="D24" s="6">
        <v>1</v>
      </c>
      <c r="E24" s="14"/>
      <c r="F24" s="13" t="str">
        <f t="shared" si="0"/>
        <v/>
      </c>
      <c r="G24" s="11">
        <v>370</v>
      </c>
    </row>
    <row r="25" spans="1:7" ht="26.4" x14ac:dyDescent="0.3">
      <c r="A25" s="6" t="s">
        <v>47</v>
      </c>
      <c r="B25" s="3" t="s">
        <v>48</v>
      </c>
      <c r="C25" s="4" t="s">
        <v>60</v>
      </c>
      <c r="D25" s="6">
        <v>1</v>
      </c>
      <c r="E25" s="14"/>
      <c r="F25" s="13" t="str">
        <f t="shared" si="0"/>
        <v/>
      </c>
      <c r="G25" s="11">
        <v>85</v>
      </c>
    </row>
    <row r="26" spans="1:7" ht="26.4" x14ac:dyDescent="0.3">
      <c r="A26" s="6" t="s">
        <v>49</v>
      </c>
      <c r="B26" s="3" t="s">
        <v>50</v>
      </c>
      <c r="C26" s="4" t="s">
        <v>60</v>
      </c>
      <c r="D26" s="6">
        <v>1</v>
      </c>
      <c r="E26" s="14"/>
      <c r="F26" s="13" t="str">
        <f t="shared" si="0"/>
        <v/>
      </c>
      <c r="G26" s="11">
        <v>170</v>
      </c>
    </row>
    <row r="27" spans="1:7" ht="26.4" x14ac:dyDescent="0.3">
      <c r="A27" s="6" t="s">
        <v>51</v>
      </c>
      <c r="B27" s="3" t="s">
        <v>52</v>
      </c>
      <c r="C27" s="4" t="s">
        <v>60</v>
      </c>
      <c r="D27" s="6">
        <v>1</v>
      </c>
      <c r="E27" s="14"/>
      <c r="F27" s="13" t="str">
        <f t="shared" si="0"/>
        <v/>
      </c>
      <c r="G27" s="11">
        <v>360</v>
      </c>
    </row>
    <row r="28" spans="1:7" x14ac:dyDescent="0.3">
      <c r="A28" s="12" t="s">
        <v>53</v>
      </c>
      <c r="B28" s="5" t="s">
        <v>53</v>
      </c>
      <c r="C28" s="5" t="s">
        <v>53</v>
      </c>
      <c r="D28" s="12">
        <f>SUM(D4:D27)</f>
        <v>100</v>
      </c>
      <c r="E28" s="5" t="s">
        <v>53</v>
      </c>
      <c r="F28" s="5" t="s">
        <v>53</v>
      </c>
      <c r="G28" s="5" t="s">
        <v>53</v>
      </c>
    </row>
    <row r="29" spans="1:7" x14ac:dyDescent="0.3">
      <c r="A29" s="16" t="s">
        <v>54</v>
      </c>
      <c r="B29" s="16"/>
      <c r="C29" s="16"/>
      <c r="D29" s="16"/>
      <c r="E29" s="16"/>
      <c r="F29" s="18" t="str">
        <f>IF(SUM(F4:F27)&gt;0,SUM(F4:F27),"")</f>
        <v/>
      </c>
      <c r="G29" s="18"/>
    </row>
    <row r="30" spans="1:7" x14ac:dyDescent="0.3">
      <c r="A30" s="16" t="s">
        <v>55</v>
      </c>
      <c r="B30" s="16"/>
      <c r="C30" s="16"/>
      <c r="D30" s="16"/>
      <c r="E30" s="16"/>
      <c r="F30" s="18" t="str">
        <f>IF(F29&lt;&gt;"",F29*0.21,"")</f>
        <v/>
      </c>
      <c r="G30" s="18"/>
    </row>
    <row r="31" spans="1:7" x14ac:dyDescent="0.3">
      <c r="A31" s="16" t="s">
        <v>56</v>
      </c>
      <c r="B31" s="16"/>
      <c r="C31" s="16"/>
      <c r="D31" s="16"/>
      <c r="E31" s="16"/>
      <c r="F31" s="18" t="str">
        <f>IF(F30&lt;&gt;"",F29+F30,"")</f>
        <v/>
      </c>
      <c r="G31" s="18"/>
    </row>
    <row r="32" spans="1:7" ht="15" customHeight="1" x14ac:dyDescent="0.3">
      <c r="A32" s="15" t="s">
        <v>62</v>
      </c>
      <c r="B32" s="15"/>
      <c r="C32" s="15"/>
      <c r="D32" s="15"/>
      <c r="E32" s="15"/>
      <c r="F32" s="15"/>
      <c r="G32" s="15"/>
    </row>
    <row r="35" spans="1:13" x14ac:dyDescent="0.3">
      <c r="A35" s="19" t="s">
        <v>63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1:13" x14ac:dyDescent="0.3">
      <c r="A36" s="20" t="s">
        <v>64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</row>
    <row r="37" spans="1:13" x14ac:dyDescent="0.3">
      <c r="A37" s="20" t="s">
        <v>65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</row>
    <row r="38" spans="1:13" x14ac:dyDescent="0.3">
      <c r="A38" s="20" t="s">
        <v>66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20" t="s">
        <v>67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</sheetData>
  <sheetProtection algorithmName="SHA-512" hashValue="BJFKDwJAU2J9BwDD9c+5jXXLwGHgA4wYqb0r/ZGvqkayXhq4YQvBqLhOGL566y3wC5RBWfyZnzyjiZ/yqSnv4w==" saltValue="2c3Tsu9Cu7qB+DLs5RiXYw==" spinCount="100000" sheet="1" objects="1" scenarios="1"/>
  <mergeCells count="8">
    <mergeCell ref="A32:G32"/>
    <mergeCell ref="A29:E29"/>
    <mergeCell ref="A30:E30"/>
    <mergeCell ref="A1:G1"/>
    <mergeCell ref="A31:E31"/>
    <mergeCell ref="F29:G29"/>
    <mergeCell ref="F30:G30"/>
    <mergeCell ref="F31:G31"/>
  </mergeCells>
  <phoneticPr fontId="7" type="noConversion"/>
  <dataValidations count="1">
    <dataValidation type="decimal" allowBlank="1" showInputMessage="1" showErrorMessage="1" error="Vieneto įkainis negali viršyti maksimalaus įkainio nurodyto 7 stulpelyje!" sqref="E4:E27" xr:uid="{408AF470-120B-45F1-ADCF-17CD4C279380}">
      <formula1>0</formula1>
      <formula2>G4</formula2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Ernest Ginc</dc:creator>
  <cp:lastModifiedBy>Božena Žareiko</cp:lastModifiedBy>
  <dcterms:created xsi:type="dcterms:W3CDTF">2025-10-03T13:08:07Z</dcterms:created>
  <dcterms:modified xsi:type="dcterms:W3CDTF">2025-10-07T07:19:22Z</dcterms:modified>
</cp:coreProperties>
</file>