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2. SUPAPRASTINTI konkursai\2783 Basonų plovimo mašinos\Pretenzija\"/>
    </mc:Choice>
  </mc:AlternateContent>
  <xr:revisionPtr revIDLastSave="0" documentId="13_ncr:1_{1A6DC858-6CDF-4CC1-8A19-6B07995AC88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7" i="1" l="1"/>
  <c r="G56" i="1"/>
  <c r="F56" i="1"/>
  <c r="F57" i="1" s="1"/>
  <c r="F58" i="1" s="1"/>
  <c r="F34" i="1"/>
</calcChain>
</file>

<file path=xl/sharedStrings.xml><?xml version="1.0" encoding="utf-8"?>
<sst xmlns="http://schemas.openxmlformats.org/spreadsheetml/2006/main" count="109" uniqueCount="105">
  <si>
    <t>BASONŲ PLOVIMO MAŠINOS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</si>
  <si>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</si>
  <si>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</si>
  <si>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</si>
  <si>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</si>
  <si>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</si>
  <si>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</si>
  <si>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</si>
  <si>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</si>
  <si>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</si>
  <si>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</si>
  <si>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</si>
  <si>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</si>
  <si>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</si>
  <si>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</si>
  <si>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</si>
  <si>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</si>
  <si>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</si>
  <si>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</si>
  <si>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</si>
  <si>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</si>
  <si>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</si>
  <si>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</si>
  <si>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</si>
  <si>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</si>
  <si>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</si>
  <si>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</si>
  <si>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</si>
  <si>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</si>
  <si>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</si>
  <si>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</si>
  <si>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</si>
  <si>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</si>
  <si>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</si>
  <si>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</si>
  <si>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Atskirais stovinti iš priekio pakraunama šlapimo indų ir basonų plovimo dezinfekavimo mašina</t>
  </si>
  <si>
    <t>vnt.</t>
  </si>
  <si>
    <t>1.1.1.</t>
  </si>
  <si>
    <t>Įrenginio matmenys 450mmx580mmx1300mm (plotis x gylis x aukštis) ± 200 mm</t>
  </si>
  <si>
    <t>1.1.2.</t>
  </si>
  <si>
    <t>Dezinfekcijai atliekama tik terminiu būdu Būtina</t>
  </si>
  <si>
    <t>1.1.3.</t>
  </si>
  <si>
    <t>Reguliuojama dezinfekcijos temperatūra nuo 80°C iki 90°C±5 °</t>
  </si>
  <si>
    <t>1.1.4.</t>
  </si>
  <si>
    <t>Nepriklausoma temperatūros kontrolė	Būtina</t>
  </si>
  <si>
    <t>1.1.5.</t>
  </si>
  <si>
    <t>Medžiaga: 	Rėmas, laikanti konstrukcija ir šoninės sienos pagaminti iš nerūdijančio plieno ASTM 304 arba geresnio, DIN 1.4301, kamera, be siūlių arba lygiavertė.</t>
  </si>
  <si>
    <t>1.1.6.</t>
  </si>
  <si>
    <t>Rakinama spintelė vandens nukalkinimo priemonei laikyti	Būtina</t>
  </si>
  <si>
    <t>1.1.7.</t>
  </si>
  <si>
    <t>Nukalkinimo ir plovimo skysčio pompos ir lygio davikliai	Būtina</t>
  </si>
  <si>
    <t>1.1.8.</t>
  </si>
  <si>
    <t xml:space="preserve">Daugiafunkcinis plaunamų dezinfekuojamų daiktų laikiklis kameroje, kameros plovimo sistema su įpurškimo antgaliais	Ne mažiau 11 (vienuolikos) antgalių,  iš kurių ne mažiau  nei 2 besisukantys </t>
  </si>
  <si>
    <t>1.1.9.</t>
  </si>
  <si>
    <t>Plauti ir dezinfekuoti vienu metu galima ne mažiau nei vieną basoną ir vieną šlapimo indą arba ne mažiau nei tris šlapimo indus -  Būtina</t>
  </si>
  <si>
    <t>1.1.10.</t>
  </si>
  <si>
    <t>Garo tiekimas iš įmontuoto elektrinio garo generatoriaus	Būtina</t>
  </si>
  <si>
    <t>1.1.11.</t>
  </si>
  <si>
    <t>Pilna vamzdynų dezinfekcijos sistema po kiekvieno proceso	Būtina</t>
  </si>
  <si>
    <t>1.1.12.</t>
  </si>
  <si>
    <t>Maksimalus vandens suvartojimas	Ne daugiau 13 l/ciklui ekonominėje programoje ir ne daugiau 20  l/ciklui naudojant standartinę  programą</t>
  </si>
  <si>
    <t>1.1.13.</t>
  </si>
  <si>
    <t>Iš anksto užprogramuota ne mažiau dviejų programų: ekonominė ir standartinė:	Plovimo dezinfekavimo programų laikas su džiovinimu  ne daugiau 10 minučių.</t>
  </si>
  <si>
    <t>1.1.14.</t>
  </si>
  <si>
    <t>Nepriklausomos laboratorijos sertifikatas pativirtinantis atitikimą LST EN 13697 arba lygevertis bakterijos Clostridium difficile sporų nukenksminimui.	Būtina</t>
  </si>
  <si>
    <t>1.1.15.</t>
  </si>
  <si>
    <t>Efektyvus džiovinimas  elektriniu ventiliatoriumi su įmontuotu HEPA filtru,  ne blogesniu nei H13 klasės	Būtina</t>
  </si>
  <si>
    <t>1.1.16.</t>
  </si>
  <si>
    <t>Maksimali išorės temperatūra	Ne daugiau 40°C</t>
  </si>
  <si>
    <t>1.1.17.</t>
  </si>
  <si>
    <t>Energijos suvartojimas	Ne daugiau 0,2 kWh/ciklui</t>
  </si>
  <si>
    <t>1.1.18.</t>
  </si>
  <si>
    <t>Elektros pajungimas 230 V, 50 Hz ± 10%, L/N/PE</t>
  </si>
  <si>
    <t>1.1.19.</t>
  </si>
  <si>
    <t>Pilnai atitinka Europos standartą automatiniam plovimui ir dezinfekcijai LST EN ISO 15883:2009  ir Medicinos prietaisų reglamento (MDR (ES) 2017/745) reikalavimus	Būtina</t>
  </si>
  <si>
    <t>1.1.20.</t>
  </si>
  <si>
    <t>Su kiekviena plovimo mašina  pateikiama  po basonų komplektą, sudarytą iš ≥ 3 basonų ir ≥ 2 šlapimo indų</t>
  </si>
  <si>
    <t>1.1.21.</t>
  </si>
  <si>
    <t>Garantija ne mažiau 24 mėnesių</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</si>
  <si>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</si>
  <si>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</si>
  <si>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</si>
  <si>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</si>
  <si>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</si>
  <si>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</si>
  <si>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</si>
  <si>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</si>
  <si>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</si>
  <si>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</si>
  <si>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</si>
  <si>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</si>
  <si>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</si>
  <si>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</si>
  <si>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</si>
  <si>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</si>
  <si>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</si>
  <si>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</si>
  <si>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</si>
  <si>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</si>
  <si>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</si>
  <si>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</si>
  <si>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</si>
  <si>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</si>
  <si>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2783 2025-10-10 15:22:58</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</si>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</sst>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23" xfId="0" applyFont="1" applyFill="1" applyBorder="1" applyAlignment="1">
      <alignment vertical="center" wrapText="1"/>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vertical="center" wrapText="1"/>
    </xf>
    <xf numFmtId="0" fontId="1" fillId="6" borderId="23" xfId="0" applyFont="1" applyFill="1" applyBorder="1" applyAlignment="1" applyProtection="1">
      <alignment vertical="center" wrapText="1"/>
      <protection locked="0"/>
    </xf>
    <xf numFmtId="0" fontId="1" fillId="5" borderId="23" xfId="0" applyFont="1" applyFill="1" applyBorder="1" applyAlignment="1" applyProtection="1">
      <alignment vertical="center" wrapText="1"/>
      <protection locked="0"/>
    </xf>
    <xf numFmtId="0" fontId="1" fillId="4" borderId="0" xfId="0" applyFont="1" applyFill="1" applyAlignment="1">
      <alignment vertical="center" wrapText="1"/>
    </xf>
    <xf numFmtId="0" fontId="1" fillId="4"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8"/>
  <sheetViews>
    <sheetView tabSelected="1" workbookViewId="0">
      <selection activeCell="H11" sqref="H11"/>
    </sheetView>
  </sheetViews>
  <sheetFormatPr defaultColWidth="10.875" defaultRowHeight="15" x14ac:dyDescent="0.25"/>
  <cols>
    <col min="1" max="1" width="9.125" style="1" customWidth="1"/>
    <col min="2" max="2" width="60.875" style="11" customWidth="1"/>
    <col min="3" max="3" width="14.25" style="1" customWidth="1"/>
    <col min="4" max="4" width="22.25" style="1" customWidth="1"/>
    <col min="5" max="5" width="16.375" style="1" customWidth="1"/>
    <col min="6" max="6" width="15.5" style="1" customWidth="1"/>
    <col min="7" max="7" width="33.875" style="1" customWidth="1"/>
    <col min="8" max="8" width="36.375" style="1" customWidth="1"/>
    <col min="9" max="9" width="35.125" style="1" customWidth="1"/>
    <col min="10" max="15" width="25" style="1" customWidth="1"/>
    <col min="16" max="16" width="10.875" style="1" customWidth="1"/>
    <col min="17" max="16384" width="10.875" style="1"/>
  </cols>
  <sheetData>
    <row r="2" spans="1:6" x14ac:dyDescent="0.25">
      <c r="A2" s="12" t="s">
        <v>104</v>
      </c>
      <c r="B2" s="66"/>
    </row>
    <row r="3" spans="1:6" x14ac:dyDescent="0.25">
      <c r="B3" s="67"/>
    </row>
    <row r="4" spans="1:6" x14ac:dyDescent="0.25">
      <c r="A4" s="12" t="s">
        <v>0</v>
      </c>
      <c r="B4" s="66"/>
    </row>
    <row r="5" spans="1:6" x14ac:dyDescent="0.25">
      <c r="A5" s="2"/>
      <c r="B5" s="66"/>
    </row>
    <row r="6" spans="1:6" x14ac:dyDescent="0.25">
      <c r="A6" s="1" t="s">
        <v>1</v>
      </c>
      <c r="B6" s="68" t="s">
        <v>2</v>
      </c>
    </row>
    <row r="7" spans="1:6" x14ac:dyDescent="0.25">
      <c r="B7" s="66"/>
    </row>
    <row r="8" spans="1:6" x14ac:dyDescent="0.25">
      <c r="A8" s="3" t="s">
        <v>3</v>
      </c>
      <c r="B8" s="69"/>
    </row>
    <row r="9" spans="1:6" x14ac:dyDescent="0.25">
      <c r="A9" s="3" t="s">
        <v>4</v>
      </c>
      <c r="B9" s="69"/>
    </row>
    <row r="10" spans="1:6" x14ac:dyDescent="0.25">
      <c r="A10" s="3" t="s">
        <v>5</v>
      </c>
      <c r="B10" s="69"/>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9" customHeight="1" x14ac:dyDescent="0.25">
      <c r="A21" s="30"/>
      <c r="B21" s="31"/>
      <c r="C21" s="34"/>
      <c r="D21" s="35"/>
      <c r="E21" s="35"/>
      <c r="F21" s="35"/>
      <c r="G21" s="14"/>
    </row>
    <row r="22" spans="1:7" ht="18" customHeight="1" x14ac:dyDescent="0.25">
      <c r="A22" s="4"/>
      <c r="B22" s="4"/>
      <c r="C22" s="5"/>
      <c r="D22" s="5"/>
      <c r="E22" s="5"/>
      <c r="F22" s="5"/>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72" customHeight="1" x14ac:dyDescent="0.25">
      <c r="A30" s="74" t="s">
        <v>22</v>
      </c>
      <c r="B30" s="74"/>
      <c r="D30" s="15"/>
    </row>
    <row r="31" spans="1:7" x14ac:dyDescent="0.25">
      <c r="A31" s="14" t="s">
        <v>23</v>
      </c>
    </row>
    <row r="32" spans="1:7" x14ac:dyDescent="0.25">
      <c r="A32" s="12" t="s">
        <v>24</v>
      </c>
    </row>
    <row r="33" spans="1:9" s="4" customFormat="1" ht="45" x14ac:dyDescent="0.25">
      <c r="A33" s="70" t="s">
        <v>25</v>
      </c>
      <c r="B33" s="70" t="s">
        <v>26</v>
      </c>
      <c r="C33" s="70" t="s">
        <v>27</v>
      </c>
      <c r="D33" s="70" t="s">
        <v>28</v>
      </c>
      <c r="E33" s="70" t="s">
        <v>29</v>
      </c>
      <c r="F33" s="70" t="s">
        <v>30</v>
      </c>
      <c r="G33" s="70" t="s">
        <v>31</v>
      </c>
      <c r="H33" s="70" t="s">
        <v>32</v>
      </c>
      <c r="I33" s="70" t="s">
        <v>33</v>
      </c>
    </row>
    <row r="34" spans="1:9" s="4" customFormat="1" ht="58.5" customHeight="1" x14ac:dyDescent="0.25">
      <c r="A34" s="13" t="s">
        <v>34</v>
      </c>
      <c r="B34" s="13" t="s">
        <v>35</v>
      </c>
      <c r="C34" s="13">
        <v>4</v>
      </c>
      <c r="D34" s="13" t="s">
        <v>36</v>
      </c>
      <c r="E34" s="71"/>
      <c r="F34" s="13" t="str">
        <f>IF(ISBLANK(E34),"", PRODUCT(C34,E34))</f>
        <v/>
      </c>
      <c r="G34" s="72"/>
      <c r="H34" s="13"/>
      <c r="I34" s="13"/>
    </row>
    <row r="35" spans="1:9" s="4" customFormat="1" ht="39.75" customHeight="1" x14ac:dyDescent="0.25">
      <c r="A35" s="13" t="s">
        <v>37</v>
      </c>
      <c r="B35" s="13" t="s">
        <v>38</v>
      </c>
      <c r="C35" s="13"/>
      <c r="D35" s="13"/>
      <c r="E35" s="13"/>
      <c r="F35" s="13"/>
      <c r="G35" s="13"/>
      <c r="H35" s="72"/>
      <c r="I35" s="72"/>
    </row>
    <row r="36" spans="1:9" s="4" customFormat="1" ht="30" customHeight="1" x14ac:dyDescent="0.25">
      <c r="A36" s="13" t="s">
        <v>39</v>
      </c>
      <c r="B36" s="13" t="s">
        <v>40</v>
      </c>
      <c r="C36" s="13"/>
      <c r="D36" s="13"/>
      <c r="E36" s="13"/>
      <c r="F36" s="13"/>
      <c r="G36" s="13"/>
      <c r="H36" s="72"/>
      <c r="I36" s="72"/>
    </row>
    <row r="37" spans="1:9" s="4" customFormat="1" ht="30" customHeight="1" x14ac:dyDescent="0.25">
      <c r="A37" s="13" t="s">
        <v>41</v>
      </c>
      <c r="B37" s="13" t="s">
        <v>42</v>
      </c>
      <c r="C37" s="13"/>
      <c r="D37" s="13"/>
      <c r="E37" s="13"/>
      <c r="F37" s="13"/>
      <c r="G37" s="13"/>
      <c r="H37" s="72"/>
      <c r="I37" s="72"/>
    </row>
    <row r="38" spans="1:9" s="4" customFormat="1" ht="30" customHeight="1" x14ac:dyDescent="0.25">
      <c r="A38" s="13" t="s">
        <v>43</v>
      </c>
      <c r="B38" s="13" t="s">
        <v>44</v>
      </c>
      <c r="C38" s="13"/>
      <c r="D38" s="13"/>
      <c r="E38" s="13"/>
      <c r="F38" s="13"/>
      <c r="G38" s="13"/>
      <c r="H38" s="72"/>
      <c r="I38" s="72"/>
    </row>
    <row r="39" spans="1:9" s="4" customFormat="1" ht="61.5" customHeight="1" x14ac:dyDescent="0.25">
      <c r="A39" s="13" t="s">
        <v>45</v>
      </c>
      <c r="B39" s="13" t="s">
        <v>46</v>
      </c>
      <c r="C39" s="13"/>
      <c r="D39" s="13"/>
      <c r="E39" s="13"/>
      <c r="F39" s="13"/>
      <c r="G39" s="13"/>
      <c r="H39" s="72"/>
      <c r="I39" s="72"/>
    </row>
    <row r="40" spans="1:9" s="4" customFormat="1" ht="30" customHeight="1" x14ac:dyDescent="0.25">
      <c r="A40" s="13" t="s">
        <v>47</v>
      </c>
      <c r="B40" s="13" t="s">
        <v>48</v>
      </c>
      <c r="C40" s="13"/>
      <c r="D40" s="13"/>
      <c r="E40" s="13"/>
      <c r="F40" s="13"/>
      <c r="G40" s="13"/>
      <c r="H40" s="72"/>
      <c r="I40" s="72"/>
    </row>
    <row r="41" spans="1:9" s="4" customFormat="1" ht="30" customHeight="1" x14ac:dyDescent="0.25">
      <c r="A41" s="13" t="s">
        <v>49</v>
      </c>
      <c r="B41" s="13" t="s">
        <v>50</v>
      </c>
      <c r="C41" s="13"/>
      <c r="D41" s="13"/>
      <c r="E41" s="13"/>
      <c r="F41" s="13"/>
      <c r="G41" s="13"/>
      <c r="H41" s="72"/>
      <c r="I41" s="72"/>
    </row>
    <row r="42" spans="1:9" s="4" customFormat="1" ht="60.75" customHeight="1" x14ac:dyDescent="0.25">
      <c r="A42" s="13" t="s">
        <v>51</v>
      </c>
      <c r="B42" s="13" t="s">
        <v>52</v>
      </c>
      <c r="C42" s="13"/>
      <c r="D42" s="13"/>
      <c r="E42" s="13"/>
      <c r="F42" s="13"/>
      <c r="G42" s="13"/>
      <c r="H42" s="72"/>
      <c r="I42" s="72"/>
    </row>
    <row r="43" spans="1:9" s="4" customFormat="1" ht="52.5" customHeight="1" x14ac:dyDescent="0.25">
      <c r="A43" s="13" t="s">
        <v>53</v>
      </c>
      <c r="B43" s="13" t="s">
        <v>54</v>
      </c>
      <c r="C43" s="13"/>
      <c r="D43" s="13"/>
      <c r="E43" s="13"/>
      <c r="F43" s="13"/>
      <c r="G43" s="13"/>
      <c r="H43" s="72"/>
      <c r="I43" s="72"/>
    </row>
    <row r="44" spans="1:9" s="4" customFormat="1" ht="30" customHeight="1" x14ac:dyDescent="0.25">
      <c r="A44" s="13" t="s">
        <v>55</v>
      </c>
      <c r="B44" s="13" t="s">
        <v>56</v>
      </c>
      <c r="C44" s="13"/>
      <c r="D44" s="13"/>
      <c r="E44" s="13"/>
      <c r="F44" s="13"/>
      <c r="G44" s="13"/>
      <c r="H44" s="72"/>
      <c r="I44" s="72"/>
    </row>
    <row r="45" spans="1:9" s="4" customFormat="1" ht="30" customHeight="1" x14ac:dyDescent="0.25">
      <c r="A45" s="13" t="s">
        <v>57</v>
      </c>
      <c r="B45" s="13" t="s">
        <v>58</v>
      </c>
      <c r="C45" s="13"/>
      <c r="D45" s="13"/>
      <c r="E45" s="13"/>
      <c r="F45" s="13"/>
      <c r="G45" s="13"/>
      <c r="H45" s="72"/>
      <c r="I45" s="72"/>
    </row>
    <row r="46" spans="1:9" s="4" customFormat="1" ht="45.75" customHeight="1" x14ac:dyDescent="0.25">
      <c r="A46" s="13" t="s">
        <v>59</v>
      </c>
      <c r="B46" s="13" t="s">
        <v>60</v>
      </c>
      <c r="C46" s="13"/>
      <c r="D46" s="13"/>
      <c r="E46" s="13"/>
      <c r="F46" s="13"/>
      <c r="G46" s="13"/>
      <c r="H46" s="72"/>
      <c r="I46" s="72"/>
    </row>
    <row r="47" spans="1:9" s="4" customFormat="1" ht="63" customHeight="1" x14ac:dyDescent="0.25">
      <c r="A47" s="13" t="s">
        <v>61</v>
      </c>
      <c r="B47" s="13" t="s">
        <v>62</v>
      </c>
      <c r="C47" s="13"/>
      <c r="D47" s="13"/>
      <c r="E47" s="13"/>
      <c r="F47" s="13"/>
      <c r="G47" s="13"/>
      <c r="H47" s="72"/>
      <c r="I47" s="72"/>
    </row>
    <row r="48" spans="1:9" s="4" customFormat="1" ht="66.75" customHeight="1" x14ac:dyDescent="0.25">
      <c r="A48" s="13" t="s">
        <v>63</v>
      </c>
      <c r="B48" s="13" t="s">
        <v>64</v>
      </c>
      <c r="C48" s="13"/>
      <c r="D48" s="13"/>
      <c r="E48" s="13"/>
      <c r="F48" s="13"/>
      <c r="G48" s="13"/>
      <c r="H48" s="72"/>
      <c r="I48" s="72"/>
    </row>
    <row r="49" spans="1:9" s="4" customFormat="1" ht="49.5" customHeight="1" x14ac:dyDescent="0.25">
      <c r="A49" s="13" t="s">
        <v>65</v>
      </c>
      <c r="B49" s="13" t="s">
        <v>66</v>
      </c>
      <c r="C49" s="13"/>
      <c r="D49" s="13"/>
      <c r="E49" s="13"/>
      <c r="F49" s="13"/>
      <c r="G49" s="13"/>
      <c r="H49" s="72"/>
      <c r="I49" s="72"/>
    </row>
    <row r="50" spans="1:9" s="4" customFormat="1" ht="30" customHeight="1" x14ac:dyDescent="0.25">
      <c r="A50" s="13" t="s">
        <v>67</v>
      </c>
      <c r="B50" s="13" t="s">
        <v>68</v>
      </c>
      <c r="C50" s="13"/>
      <c r="D50" s="13"/>
      <c r="E50" s="13"/>
      <c r="F50" s="13"/>
      <c r="G50" s="13"/>
      <c r="H50" s="72"/>
      <c r="I50" s="72"/>
    </row>
    <row r="51" spans="1:9" s="4" customFormat="1" ht="30" customHeight="1" x14ac:dyDescent="0.25">
      <c r="A51" s="13" t="s">
        <v>69</v>
      </c>
      <c r="B51" s="13" t="s">
        <v>70</v>
      </c>
      <c r="C51" s="13"/>
      <c r="D51" s="13"/>
      <c r="E51" s="13"/>
      <c r="F51" s="13"/>
      <c r="G51" s="13"/>
      <c r="H51" s="72"/>
      <c r="I51" s="72"/>
    </row>
    <row r="52" spans="1:9" s="4" customFormat="1" ht="30" customHeight="1" x14ac:dyDescent="0.25">
      <c r="A52" s="13" t="s">
        <v>71</v>
      </c>
      <c r="B52" s="13" t="s">
        <v>72</v>
      </c>
      <c r="C52" s="13"/>
      <c r="D52" s="13"/>
      <c r="E52" s="13"/>
      <c r="F52" s="13"/>
      <c r="G52" s="13"/>
      <c r="H52" s="72"/>
      <c r="I52" s="72"/>
    </row>
    <row r="53" spans="1:9" s="4" customFormat="1" ht="57.75" customHeight="1" x14ac:dyDescent="0.25">
      <c r="A53" s="13" t="s">
        <v>73</v>
      </c>
      <c r="B53" s="13" t="s">
        <v>74</v>
      </c>
      <c r="C53" s="13"/>
      <c r="D53" s="13"/>
      <c r="E53" s="13"/>
      <c r="F53" s="13"/>
      <c r="G53" s="13"/>
      <c r="H53" s="72"/>
      <c r="I53" s="72"/>
    </row>
    <row r="54" spans="1:9" s="4" customFormat="1" ht="52.5" customHeight="1" x14ac:dyDescent="0.25">
      <c r="A54" s="13" t="s">
        <v>75</v>
      </c>
      <c r="B54" s="13" t="s">
        <v>76</v>
      </c>
      <c r="C54" s="13"/>
      <c r="D54" s="13"/>
      <c r="E54" s="13"/>
      <c r="F54" s="13"/>
      <c r="G54" s="13"/>
      <c r="H54" s="72"/>
      <c r="I54" s="72"/>
    </row>
    <row r="55" spans="1:9" s="4" customFormat="1" ht="26.25" customHeight="1" x14ac:dyDescent="0.25">
      <c r="A55" s="13" t="s">
        <v>77</v>
      </c>
      <c r="B55" s="13" t="s">
        <v>78</v>
      </c>
      <c r="C55" s="13"/>
      <c r="D55" s="13"/>
      <c r="E55" s="13"/>
      <c r="F55" s="13"/>
      <c r="G55" s="13"/>
      <c r="H55" s="72"/>
      <c r="I55" s="72"/>
    </row>
    <row r="56" spans="1:9" s="4" customFormat="1" x14ac:dyDescent="0.25">
      <c r="E56" s="70" t="s">
        <v>79</v>
      </c>
      <c r="F56" s="70" t="str">
        <f>IF((COUNT(C34:C55)&lt;&gt;COUNT(F34:F55)),"", ROUND(SUM(F34:F55),2))</f>
        <v/>
      </c>
      <c r="G56" s="73" t="str">
        <f>IF((COUNT(C34:C55)&lt;&gt;COUNT(F34:F55)),"Neužpildytos visų objektų kainos", "")</f>
        <v>Neužpildytos visų objektų kainos</v>
      </c>
    </row>
    <row r="57" spans="1:9" s="4" customFormat="1" ht="30" x14ac:dyDescent="0.25">
      <c r="C57" s="70" t="s">
        <v>80</v>
      </c>
      <c r="D57" s="72"/>
      <c r="E57" s="70" t="s">
        <v>81</v>
      </c>
      <c r="F57" s="70" t="str">
        <f>IF(OR(F56="",D57=""),"", ROUND(PRODUCT(D57,F56)/100,2))</f>
        <v/>
      </c>
      <c r="G57" s="73" t="str">
        <f>IF(D57="", "Nurodykite taikomą PVM dydį", "")</f>
        <v>Nurodykite taikomą PVM dydį</v>
      </c>
    </row>
    <row r="58" spans="1:9" s="4" customFormat="1" x14ac:dyDescent="0.25">
      <c r="E58" s="70" t="s">
        <v>82</v>
      </c>
      <c r="F58" s="70">
        <f>IF(ISBLANK(F57), "", ROUND(SUM(F56:F57),2))</f>
        <v>0</v>
      </c>
    </row>
  </sheetData>
  <sheetProtection algorithmName="SHA-512" hashValue="2ymTuUS4j6Wq0SRtE7pDuDjr+ckTfcrhXOAVPPFdbkKY/1Fa0qHNeJkykmOfE9OWY7kLGDmCS9SDGCcDVTO20Q==" saltValue="rcmeD5fThMyXzLzYxym5s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83</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84</v>
      </c>
      <c r="B5" s="40"/>
      <c r="C5" s="38" t="s">
        <v>85</v>
      </c>
      <c r="D5" s="39"/>
      <c r="E5" s="40"/>
      <c r="F5" s="38" t="s">
        <v>86</v>
      </c>
      <c r="G5" s="39"/>
      <c r="H5" s="40"/>
      <c r="I5" s="38" t="s">
        <v>87</v>
      </c>
      <c r="J5" s="40"/>
      <c r="K5" s="8" t="s">
        <v>88</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89</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26</v>
      </c>
      <c r="B19" s="40"/>
      <c r="C19" s="38" t="s">
        <v>85</v>
      </c>
      <c r="D19" s="39"/>
      <c r="E19" s="40"/>
      <c r="F19" s="38" t="s">
        <v>90</v>
      </c>
      <c r="G19" s="39"/>
      <c r="H19" s="40"/>
      <c r="I19" s="59" t="s">
        <v>87</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91</v>
      </c>
      <c r="B33" s="26"/>
      <c r="C33" s="26"/>
      <c r="D33" s="26"/>
      <c r="E33" s="26"/>
      <c r="F33" s="26"/>
      <c r="G33" s="26"/>
      <c r="H33" s="26"/>
      <c r="I33" s="26"/>
      <c r="J33" s="26"/>
    </row>
    <row r="34" spans="1:10" ht="15.95" customHeight="1" thickBot="1" x14ac:dyDescent="0.3"/>
    <row r="35" spans="1:10" ht="15.95" customHeight="1" x14ac:dyDescent="0.25">
      <c r="A35" s="7" t="s">
        <v>25</v>
      </c>
      <c r="B35" s="55" t="s">
        <v>92</v>
      </c>
      <c r="C35" s="39"/>
      <c r="D35" s="39"/>
      <c r="E35" s="39"/>
      <c r="F35" s="39"/>
      <c r="G35" s="40"/>
      <c r="H35" s="56" t="s">
        <v>93</v>
      </c>
      <c r="I35" s="39"/>
      <c r="J35" s="57"/>
    </row>
    <row r="36" spans="1:10" ht="48" customHeight="1" x14ac:dyDescent="0.25">
      <c r="A36" s="18" t="s">
        <v>94</v>
      </c>
      <c r="B36" s="47" t="s">
        <v>95</v>
      </c>
      <c r="C36" s="42"/>
      <c r="D36" s="42"/>
      <c r="E36" s="42"/>
      <c r="F36" s="42"/>
      <c r="G36" s="25"/>
      <c r="H36" s="50"/>
      <c r="I36" s="42"/>
      <c r="J36" s="44"/>
    </row>
    <row r="37" spans="1:10" ht="48" customHeight="1" x14ac:dyDescent="0.25">
      <c r="A37" s="18" t="s">
        <v>96</v>
      </c>
      <c r="B37" s="47" t="s">
        <v>97</v>
      </c>
      <c r="C37" s="42"/>
      <c r="D37" s="42"/>
      <c r="E37" s="42"/>
      <c r="F37" s="42"/>
      <c r="G37" s="25"/>
      <c r="H37" s="50"/>
      <c r="I37" s="42"/>
      <c r="J37" s="44"/>
    </row>
    <row r="38" spans="1:10" ht="48" customHeight="1" x14ac:dyDescent="0.25">
      <c r="A38" s="18" t="s">
        <v>98</v>
      </c>
      <c r="B38" s="47" t="s">
        <v>99</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100</v>
      </c>
      <c r="B48" s="26"/>
      <c r="C48" s="26"/>
      <c r="D48" s="26"/>
      <c r="E48" s="26"/>
      <c r="F48" s="26"/>
      <c r="G48" s="26"/>
      <c r="H48" s="26"/>
      <c r="I48" s="26"/>
      <c r="J48" s="26"/>
    </row>
    <row r="51" spans="1:10" x14ac:dyDescent="0.25">
      <c r="A51" s="46" t="s">
        <v>101</v>
      </c>
      <c r="B51" s="26"/>
      <c r="C51" s="26"/>
      <c r="D51" s="26"/>
      <c r="E51" s="52"/>
      <c r="F51" s="26"/>
      <c r="G51" s="26"/>
      <c r="H51" s="26"/>
      <c r="I51" s="26"/>
      <c r="J51" s="26"/>
    </row>
    <row r="53" spans="1:10" x14ac:dyDescent="0.25">
      <c r="A53" s="46" t="s">
        <v>102</v>
      </c>
      <c r="B53" s="26"/>
      <c r="C53" s="26"/>
      <c r="D53" s="26"/>
      <c r="E53" s="52"/>
      <c r="F53" s="26"/>
      <c r="G53" s="26"/>
      <c r="H53" s="26"/>
      <c r="I53" s="26"/>
      <c r="J53" s="26"/>
    </row>
    <row r="100" spans="1:1" ht="15.75" x14ac:dyDescent="0.25">
      <c r="A100" t="s">
        <v>103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2025-10-10T12:26:39Z</cp:lastPrinted>
  <dcterms:created xsi:type="dcterms:W3CDTF">2023-04-04T12:16:45Z</dcterms:created>
  <dcterms:modified xsi:type="dcterms:W3CDTF">2025-10-10T12:27:05Z</dcterms:modified>
</cp:coreProperties>
</file>