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milte.stankeviciute\Desktop\Viešieji pirkimai\Projekto konkursai\Renginių organizavimo paslaugos\"/>
    </mc:Choice>
  </mc:AlternateContent>
  <xr:revisionPtr revIDLastSave="0" documentId="13_ncr:1_{2A7FB924-462E-4074-94B4-B2252EF4D306}" xr6:coauthVersionLast="47" xr6:coauthVersionMax="47" xr10:uidLastSave="{00000000-0000-0000-0000-000000000000}"/>
  <bookViews>
    <workbookView xWindow="6390" yWindow="0" windowWidth="23610" windowHeight="20985"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30" i="1" s="1"/>
  <c r="F32" i="1" s="1"/>
  <c r="F27" i="1"/>
  <c r="F26" i="1"/>
  <c r="F25" i="1"/>
  <c r="F24" i="1"/>
  <c r="F23" i="1"/>
  <c r="F22" i="1"/>
  <c r="F21" i="1"/>
  <c r="F20" i="1"/>
  <c r="F19" i="1"/>
  <c r="F18" i="1"/>
  <c r="F17" i="1"/>
  <c r="F16" i="1"/>
  <c r="F15" i="1"/>
  <c r="F14" i="1"/>
  <c r="F13" i="1"/>
  <c r="F12" i="1"/>
  <c r="F11" i="1"/>
  <c r="F10" i="1"/>
  <c r="F9" i="1"/>
  <c r="F7" i="1"/>
  <c r="F6" i="1"/>
  <c r="F33" i="1" l="1"/>
</calcChain>
</file>

<file path=xl/sharedStrings.xml><?xml version="1.0" encoding="utf-8"?>
<sst xmlns="http://schemas.openxmlformats.org/spreadsheetml/2006/main" count="82" uniqueCount="62">
  <si>
    <t>Eil. Nr.</t>
  </si>
  <si>
    <t>Paslaugos pavadinimas</t>
  </si>
  <si>
    <t>Paslaugų mato pavadinimas</t>
  </si>
  <si>
    <t>Preliminarus paslaugų kiekis</t>
  </si>
  <si>
    <t>Vnt. įkainis be PVM, Eur</t>
  </si>
  <si>
    <t>1.</t>
  </si>
  <si>
    <t>Projektų vadovo paslaugos</t>
  </si>
  <si>
    <t>Val.</t>
  </si>
  <si>
    <t>2.</t>
  </si>
  <si>
    <t>Kūrybos vadovo paslaugos</t>
  </si>
  <si>
    <t>3.</t>
  </si>
  <si>
    <t>Projektų / renginių vadovo asistento paslaugos</t>
  </si>
  <si>
    <t>4.</t>
  </si>
  <si>
    <t>Dizainerio-maketuotojo paslaugos</t>
  </si>
  <si>
    <t>5.</t>
  </si>
  <si>
    <t>Tekstų kūrėjo paslaugos</t>
  </si>
  <si>
    <t>Renginio asistento paslaugos</t>
  </si>
  <si>
    <t>6.</t>
  </si>
  <si>
    <t>Fotografo paslaugos</t>
  </si>
  <si>
    <t>7.</t>
  </si>
  <si>
    <t>Video operatoriaus paslaugos</t>
  </si>
  <si>
    <t>8.</t>
  </si>
  <si>
    <t>Video montuotojo paslaugos</t>
  </si>
  <si>
    <t>9.</t>
  </si>
  <si>
    <t>Fotobūdelės nuoma su įrangos aptarnavimu renginio metu, nuotraukų kiekis nėra ribojamas, turi būti galimybė fotografuoti viso renginio metu (2-3 val.) su galimybe gauti skaitmenines nuotraukas kitą dieną po renginio</t>
  </si>
  <si>
    <t>Vnt.</t>
  </si>
  <si>
    <t>10.</t>
  </si>
  <si>
    <t>Renginio palapinės (3x6 m) nuoma (su transportavimu,  montažu ir demontažu)</t>
  </si>
  <si>
    <t>11.</t>
  </si>
  <si>
    <t>Renginio modulinės palapinės (100 m²) nuoma (su transportavimu, montažu ir demontažu) 2-3 val. renginiui</t>
  </si>
  <si>
    <t>12.</t>
  </si>
  <si>
    <t>Dujiniai šildytuvai 2-3 val. renginiui su transportavimo išlaidomis</t>
  </si>
  <si>
    <t>13.</t>
  </si>
  <si>
    <t>Aukšto stalo nuoma su transportavimo išlaidomis</t>
  </si>
  <si>
    <t>14.</t>
  </si>
  <si>
    <t>Greitosios pagalbos komandos paslaugos</t>
  </si>
  <si>
    <t>15.</t>
  </si>
  <si>
    <t>Įgarsinimo įrangos nuoma su techniniu aptarnavimu viso renginio metu (2-3 val.) (1-2 kolonėlės foninei muzikai, 2  mikrofonai)</t>
  </si>
  <si>
    <t>16.</t>
  </si>
  <si>
    <t>Tyliaeigio generatoriaus (ne daugiau nei 60 decibelų, iki 5 KW) nuoma su transportavimo išlaidomis  2-3 val. renginiui</t>
  </si>
  <si>
    <t>17.</t>
  </si>
  <si>
    <t>Tyliaeigio generatoriaus (ne daugiau nei 60 decibelų, iki 10 KW) nuoma su transportavimo išlaidomis  2-3 val. renginiui</t>
  </si>
  <si>
    <t>18.</t>
  </si>
  <si>
    <t>Biotualetų nuoma su transportavimu 2-3 val. renginiui</t>
  </si>
  <si>
    <t>19.</t>
  </si>
  <si>
    <t>Prausyklos nuoma su transportavimu 2-3 val. renginiui</t>
  </si>
  <si>
    <t>20.</t>
  </si>
  <si>
    <t>TV ekrano (ne mažesnės nei 85 colių įstrižainės, ekrano rezoliucija: 4K) komplektuojamo su stabiliu stovu (su galimybe pakelti 1,4 m nuo grindų), video serveriu (video failų, užsklandų, grafikos ir kitų video atvaizdavimui) ir kitais priedais, užtikrinančiais pilnavertišką funkcionavimą (elektros ir video signalo kabeliai, procesoriai ir pan.) transportavimu ir aptarnavimu (video pulto operatorius užtikrinantis video failų, užsklandų ir kitos grafikos atvaizdavimui) 2-3 val. renginiui</t>
  </si>
  <si>
    <t>21.</t>
  </si>
  <si>
    <t>Ne mažesnio nei 6x3,5 m LED ekrano (su galimybe pakelti ir pasukti ekraną 360 laipsnių kampu) komplektuojamo su visais priedais, užtikrinančiais pilnavertišką funkcionavimą (elektros ir video signalo kabeliai, procesoriai ir pan.) ant ratų nuoma su transportavimu ir aptarnavimu (video pulto operatorius užtikrinantis video failų, užsklandų, grafikos ir kitų video šaltinių atvaizdavimui) 2-3 val. renginiui</t>
  </si>
  <si>
    <t>22.</t>
  </si>
  <si>
    <t>Kitos, anksčiau neįvardintos paslaugos*</t>
  </si>
  <si>
    <t>150.000 Eur be PVM**</t>
  </si>
  <si>
    <r>
      <t xml:space="preserve">* Gali būti perkamos papildomos paslaugos, skirtos renginių organizavimui, iš trečiųjų šalių pvz.: palapinių pastatymas, įgarsinimas, vedėjo paslaugos, renginio veiklų organizavimas, maitinimo paslaugos, apšvietimo paslaugos, transporto paslaugos, spaudos darbai ir pan. Pirkėjui pareikalavus, Teikėjas privalės pateikti ne mažiau kaip 3 trečiųjų šalių tiekėjų sąmatas be PVM per 3 (tris) darbo dienas. Teikėjui, vadovaujantis kainodaros taisyklėmis, neturi būti sudėtinga šias išlaidas pagrįsti, o Pirkėjui neturi būti sudėtinga patikrinti šių išlaidų pagrįstumą Už papildomas paslaugas bus apmokėta ne didesnėmis nei rinką atitinkančiomis kainomis. Į faktiškai patirtas išlaidas negali būti įtrauktas Teikėjo pelnas. Pirkėjas turi teisę reikalauti pasinaudoti kito teikėjo, pateikusio mažesnę paslaugos kainą, paslaugomis. Bendra trečiųjų šalių ir administravimo kaina sudarys - trečiųjų šalių kaina be PVM + bendras PVM, jei toks taikomas.
** Preliminari papildomų paslaugų suma iš trečiųjų šalių.
</t>
    </r>
    <r>
      <rPr>
        <sz val="11"/>
        <color rgb="FFFF0000"/>
        <rFont val="Calibri"/>
        <family val="2"/>
        <charset val="186"/>
        <scheme val="minor"/>
      </rPr>
      <t>*** Perkančiajai organizacijai priimtina maksimali pasiūlymo kaina ( įskaitant tiekėjo patiriamas papildomas išlaidas iš trečiųjų šalių, nurodytas lentelės 9 eilutėje) negali viršyti 363.000,00 EUR, įskaitant visus mokesčius. Projekto pasiūlymas, kuriame nurodyta kaina yra didesnė, bus atmestas kaip neatitinkantis pirkimo dokumentuose nustatytų reikalavimų.</t>
    </r>
  </si>
  <si>
    <t>PVM:</t>
  </si>
  <si>
    <t xml:space="preserve"> "Renginių organizavimo paslaugos" </t>
  </si>
  <si>
    <t>Preliminari kaina be PVM</t>
  </si>
  <si>
    <t>150 000 EUR automatiškai įsiskaičiuoja į bendrą pasiūlymo kainą be PVM</t>
  </si>
  <si>
    <t>Nurodyti taikomo PVM dydį procentais sveiku skaičiumi</t>
  </si>
  <si>
    <t>Nurodyti taikomo PVM dydį proc.</t>
  </si>
  <si>
    <r>
      <t>Bendra preliminari pasiūlymo kaina su PVM (</t>
    </r>
    <r>
      <rPr>
        <b/>
        <i/>
        <sz val="12"/>
        <color theme="1"/>
        <rFont val="Times New Roman"/>
        <family val="1"/>
        <charset val="186"/>
      </rPr>
      <t>pasiūlymų palyginimui</t>
    </r>
    <r>
      <rPr>
        <b/>
        <sz val="12"/>
        <color theme="1"/>
        <rFont val="Times New Roman"/>
        <family val="1"/>
        <charset val="186"/>
      </rPr>
      <t>)***:</t>
    </r>
  </si>
  <si>
    <t>Bendra preliminari pasiūlymo kaina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</si>
</sst>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b/>
      <sz val="11"/>
      <color theme="1"/>
      <name val="Times New Roman"/>
      <family val="1"/>
      <charset val="186"/>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2">
    <xf numFmtId="0" fontId="0" fillId="0" borderId="0" xfId="0"/>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pplyProtection="1">
      <alignment vertical="center" wrapText="1"/>
      <protection locked="0"/>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xf>
    <xf numFmtId="0" fontId="0" fillId="0" borderId="0" xfId="0" applyAlignment="1" applyProtection="1">
      <alignment horizontal="right" wrapText="1"/>
      <protection locked="0"/>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3" xfId="0" applyFont="1" applyBorder="1" applyAlignment="1">
      <alignment horizontal="right" vertical="center" wrapText="1"/>
    </xf>
    <xf numFmtId="0" fontId="5" fillId="0" borderId="0" xfId="0" applyFont="1" applyAlignment="1">
      <alignment horizontal="center"/>
    </xf>
    <xf numFmtId="0" fontId="0" fillId="0" borderId="0" xfId="0" applyAlignment="1">
      <alignment horizontal="left"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30</xdr:row>
      <xdr:rowOff>95250</xdr:rowOff>
    </xdr:from>
    <xdr:to>
      <xdr:col>8</xdr:col>
      <xdr:colOff>276225</xdr:colOff>
      <xdr:row>30</xdr:row>
      <xdr:rowOff>95250</xdr:rowOff>
    </xdr:to>
    <xdr:cxnSp macro="">
      <xdr:nvCxnSpPr>
        <xdr:cNvPr id="2" name="Tiesioji rodyklės jungtis 1">
          <a:extLst>
            <a:ext uri="{FF2B5EF4-FFF2-40B4-BE49-F238E27FC236}">
              <a16:creationId xmlns:a16="http://schemas.microsoft.com/office/drawing/2014/main" id="{6A3BBB09-C399-4F15-95B1-B19E029D5B5A}"/>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7"/>
  <sheetViews>
    <sheetView tabSelected="1" workbookViewId="0">
      <selection activeCell="E28" sqref="E28"/>
    </sheetView>
  </sheetViews>
  <sheetFormatPr defaultRowHeight="15" x14ac:dyDescent="0.25"/>
  <cols>
    <col min="1" max="1" width="6.42578125" customWidth="1"/>
    <col min="2" max="2" width="26.5703125" customWidth="1"/>
    <col min="3" max="3" width="11.140625" customWidth="1"/>
    <col min="4" max="4" width="12.28515625" customWidth="1"/>
    <col min="5" max="5" width="12.140625" customWidth="1"/>
    <col min="6" max="6" width="13.42578125" customWidth="1"/>
    <col min="13" max="13" width="20.7109375" customWidth="1"/>
    <col min="14" max="14" width="6" customWidth="1"/>
  </cols>
  <sheetData>
    <row r="2" spans="1:6" x14ac:dyDescent="0.25">
      <c r="B2" s="16" t="s">
        <v>55</v>
      </c>
      <c r="C2" s="11"/>
      <c r="D2" s="11"/>
    </row>
    <row r="3" spans="1:6" ht="15.75" thickBot="1" x14ac:dyDescent="0.3"/>
    <row r="4" spans="1:6" ht="31.5" customHeight="1" x14ac:dyDescent="0.25">
      <c r="A4" s="18" t="s">
        <v>0</v>
      </c>
      <c r="B4" s="18" t="s">
        <v>1</v>
      </c>
      <c r="C4" s="18" t="s">
        <v>2</v>
      </c>
      <c r="D4" s="18" t="s">
        <v>3</v>
      </c>
      <c r="E4" s="18" t="s">
        <v>4</v>
      </c>
      <c r="F4" s="9" t="s">
        <v>56</v>
      </c>
    </row>
    <row r="5" spans="1:6" ht="15.75" thickBot="1" x14ac:dyDescent="0.3">
      <c r="A5" s="19"/>
      <c r="B5" s="19"/>
      <c r="C5" s="19"/>
      <c r="D5" s="19"/>
      <c r="E5" s="19"/>
      <c r="F5" s="10"/>
    </row>
    <row r="6" spans="1:6" ht="16.5" thickBot="1" x14ac:dyDescent="0.3">
      <c r="A6" s="1" t="s">
        <v>5</v>
      </c>
      <c r="B6" s="2" t="s">
        <v>6</v>
      </c>
      <c r="C6" s="2" t="s">
        <v>7</v>
      </c>
      <c r="D6" s="2">
        <v>1800</v>
      </c>
      <c r="E6" s="5"/>
      <c r="F6" s="2">
        <f>D6*E6</f>
        <v>0</v>
      </c>
    </row>
    <row r="7" spans="1:6" ht="46.5" customHeight="1" x14ac:dyDescent="0.25">
      <c r="A7" s="18" t="s">
        <v>8</v>
      </c>
      <c r="B7" s="18" t="s">
        <v>9</v>
      </c>
      <c r="C7" s="18" t="s">
        <v>7</v>
      </c>
      <c r="D7" s="18">
        <v>700</v>
      </c>
      <c r="E7" s="20"/>
      <c r="F7" s="18">
        <f>E7*D7</f>
        <v>0</v>
      </c>
    </row>
    <row r="8" spans="1:6" ht="15.75" thickBot="1" x14ac:dyDescent="0.3">
      <c r="A8" s="19"/>
      <c r="B8" s="19"/>
      <c r="C8" s="19"/>
      <c r="D8" s="19"/>
      <c r="E8" s="21"/>
      <c r="F8" s="19"/>
    </row>
    <row r="9" spans="1:6" ht="32.25" thickBot="1" x14ac:dyDescent="0.3">
      <c r="A9" s="1" t="s">
        <v>10</v>
      </c>
      <c r="B9" s="2" t="s">
        <v>11</v>
      </c>
      <c r="C9" s="2" t="s">
        <v>7</v>
      </c>
      <c r="D9" s="2">
        <v>1800</v>
      </c>
      <c r="E9" s="5"/>
      <c r="F9" s="2">
        <f t="shared" ref="F9:F28" si="0">D9*E9</f>
        <v>0</v>
      </c>
    </row>
    <row r="10" spans="1:6" ht="66.95" customHeight="1" thickBot="1" x14ac:dyDescent="0.3">
      <c r="A10" s="1" t="s">
        <v>12</v>
      </c>
      <c r="B10" s="2" t="s">
        <v>13</v>
      </c>
      <c r="C10" s="2" t="s">
        <v>7</v>
      </c>
      <c r="D10" s="2">
        <v>800</v>
      </c>
      <c r="E10" s="5"/>
      <c r="F10" s="2">
        <f t="shared" si="0"/>
        <v>0</v>
      </c>
    </row>
    <row r="11" spans="1:6" ht="45.6" customHeight="1" thickBot="1" x14ac:dyDescent="0.3">
      <c r="A11" s="1" t="s">
        <v>14</v>
      </c>
      <c r="B11" s="2" t="s">
        <v>15</v>
      </c>
      <c r="C11" s="2" t="s">
        <v>7</v>
      </c>
      <c r="D11" s="2">
        <v>600</v>
      </c>
      <c r="E11" s="5"/>
      <c r="F11" s="2">
        <f t="shared" si="0"/>
        <v>0</v>
      </c>
    </row>
    <row r="12" spans="1:6" ht="36.4" customHeight="1" thickBot="1" x14ac:dyDescent="0.3">
      <c r="A12" s="1"/>
      <c r="B12" s="2" t="s">
        <v>16</v>
      </c>
      <c r="C12" s="2" t="s">
        <v>7</v>
      </c>
      <c r="D12" s="2">
        <v>300</v>
      </c>
      <c r="E12" s="5"/>
      <c r="F12" s="2">
        <f t="shared" si="0"/>
        <v>0</v>
      </c>
    </row>
    <row r="13" spans="1:6" ht="27.95" customHeight="1" thickBot="1" x14ac:dyDescent="0.3">
      <c r="A13" s="1" t="s">
        <v>17</v>
      </c>
      <c r="B13" s="2" t="s">
        <v>18</v>
      </c>
      <c r="C13" s="2" t="s">
        <v>7</v>
      </c>
      <c r="D13" s="2">
        <v>100</v>
      </c>
      <c r="E13" s="5"/>
      <c r="F13" s="2">
        <f t="shared" si="0"/>
        <v>0</v>
      </c>
    </row>
    <row r="14" spans="1:6" ht="34.9" customHeight="1" thickBot="1" x14ac:dyDescent="0.3">
      <c r="A14" s="1" t="s">
        <v>19</v>
      </c>
      <c r="B14" s="2" t="s">
        <v>20</v>
      </c>
      <c r="C14" s="2" t="s">
        <v>7</v>
      </c>
      <c r="D14" s="2">
        <v>100</v>
      </c>
      <c r="E14" s="5"/>
      <c r="F14" s="2">
        <f t="shared" si="0"/>
        <v>0</v>
      </c>
    </row>
    <row r="15" spans="1:6" ht="32.65" customHeight="1" thickBot="1" x14ac:dyDescent="0.3">
      <c r="A15" s="1" t="s">
        <v>21</v>
      </c>
      <c r="B15" s="2" t="s">
        <v>22</v>
      </c>
      <c r="C15" s="2" t="s">
        <v>7</v>
      </c>
      <c r="D15" s="2">
        <v>200</v>
      </c>
      <c r="E15" s="5"/>
      <c r="F15" s="2">
        <f t="shared" si="0"/>
        <v>0</v>
      </c>
    </row>
    <row r="16" spans="1:6" ht="143.44999999999999" customHeight="1" thickBot="1" x14ac:dyDescent="0.3">
      <c r="A16" s="1" t="s">
        <v>23</v>
      </c>
      <c r="B16" s="2" t="s">
        <v>24</v>
      </c>
      <c r="C16" s="2" t="s">
        <v>25</v>
      </c>
      <c r="D16" s="2">
        <v>30</v>
      </c>
      <c r="E16" s="5"/>
      <c r="F16" s="2">
        <f t="shared" si="0"/>
        <v>0</v>
      </c>
    </row>
    <row r="17" spans="1:14" ht="77.099999999999994" customHeight="1" thickBot="1" x14ac:dyDescent="0.3">
      <c r="A17" s="1" t="s">
        <v>26</v>
      </c>
      <c r="B17" s="2" t="s">
        <v>27</v>
      </c>
      <c r="C17" s="2" t="s">
        <v>25</v>
      </c>
      <c r="D17" s="2">
        <v>10</v>
      </c>
      <c r="E17" s="5"/>
      <c r="F17" s="2">
        <f t="shared" si="0"/>
        <v>0</v>
      </c>
    </row>
    <row r="18" spans="1:14" ht="110.1" customHeight="1" thickBot="1" x14ac:dyDescent="0.3">
      <c r="A18" s="1" t="s">
        <v>28</v>
      </c>
      <c r="B18" s="2" t="s">
        <v>29</v>
      </c>
      <c r="C18" s="2" t="s">
        <v>25</v>
      </c>
      <c r="D18" s="2">
        <v>10</v>
      </c>
      <c r="E18" s="5"/>
      <c r="F18" s="2">
        <f t="shared" si="0"/>
        <v>0</v>
      </c>
    </row>
    <row r="19" spans="1:14" ht="88.5" customHeight="1" thickBot="1" x14ac:dyDescent="0.3">
      <c r="A19" s="1" t="s">
        <v>30</v>
      </c>
      <c r="B19" s="2" t="s">
        <v>31</v>
      </c>
      <c r="C19" s="2" t="s">
        <v>25</v>
      </c>
      <c r="D19" s="2">
        <v>60</v>
      </c>
      <c r="E19" s="5"/>
      <c r="F19" s="2">
        <f t="shared" si="0"/>
        <v>0</v>
      </c>
    </row>
    <row r="20" spans="1:14" ht="58.5" customHeight="1" thickBot="1" x14ac:dyDescent="0.3">
      <c r="A20" s="1" t="s">
        <v>32</v>
      </c>
      <c r="B20" s="2" t="s">
        <v>33</v>
      </c>
      <c r="C20" s="2" t="s">
        <v>25</v>
      </c>
      <c r="D20" s="2">
        <v>100</v>
      </c>
      <c r="E20" s="5"/>
      <c r="F20" s="2">
        <f t="shared" si="0"/>
        <v>0</v>
      </c>
    </row>
    <row r="21" spans="1:14" ht="45.6" customHeight="1" thickBot="1" x14ac:dyDescent="0.3">
      <c r="A21" s="1" t="s">
        <v>34</v>
      </c>
      <c r="B21" s="2" t="s">
        <v>35</v>
      </c>
      <c r="C21" s="2" t="s">
        <v>7</v>
      </c>
      <c r="D21" s="2">
        <v>10</v>
      </c>
      <c r="E21" s="5"/>
      <c r="F21" s="2">
        <f t="shared" si="0"/>
        <v>0</v>
      </c>
    </row>
    <row r="22" spans="1:14" ht="117.6" customHeight="1" thickBot="1" x14ac:dyDescent="0.3">
      <c r="A22" s="1" t="s">
        <v>36</v>
      </c>
      <c r="B22" s="2" t="s">
        <v>37</v>
      </c>
      <c r="C22" s="2" t="s">
        <v>25</v>
      </c>
      <c r="D22" s="2">
        <v>30</v>
      </c>
      <c r="E22" s="5"/>
      <c r="F22" s="2">
        <f t="shared" si="0"/>
        <v>0</v>
      </c>
    </row>
    <row r="23" spans="1:14" ht="118.15" customHeight="1" thickBot="1" x14ac:dyDescent="0.3">
      <c r="A23" s="1" t="s">
        <v>38</v>
      </c>
      <c r="B23" s="2" t="s">
        <v>39</v>
      </c>
      <c r="C23" s="2" t="s">
        <v>25</v>
      </c>
      <c r="D23" s="2">
        <v>30</v>
      </c>
      <c r="E23" s="5"/>
      <c r="F23" s="2">
        <f t="shared" si="0"/>
        <v>0</v>
      </c>
    </row>
    <row r="24" spans="1:14" ht="92.45" customHeight="1" thickBot="1" x14ac:dyDescent="0.3">
      <c r="A24" s="1" t="s">
        <v>40</v>
      </c>
      <c r="B24" s="2" t="s">
        <v>41</v>
      </c>
      <c r="C24" s="2" t="s">
        <v>25</v>
      </c>
      <c r="D24" s="2">
        <v>30</v>
      </c>
      <c r="E24" s="5"/>
      <c r="F24" s="2">
        <f t="shared" si="0"/>
        <v>0</v>
      </c>
    </row>
    <row r="25" spans="1:14" ht="76.900000000000006" customHeight="1" thickBot="1" x14ac:dyDescent="0.3">
      <c r="A25" s="1" t="s">
        <v>42</v>
      </c>
      <c r="B25" s="2" t="s">
        <v>43</v>
      </c>
      <c r="C25" s="2" t="s">
        <v>25</v>
      </c>
      <c r="D25" s="2">
        <v>50</v>
      </c>
      <c r="E25" s="5"/>
      <c r="F25" s="2">
        <f t="shared" si="0"/>
        <v>0</v>
      </c>
    </row>
    <row r="26" spans="1:14" ht="61.5" customHeight="1" thickBot="1" x14ac:dyDescent="0.3">
      <c r="A26" s="1" t="s">
        <v>44</v>
      </c>
      <c r="B26" s="2" t="s">
        <v>45</v>
      </c>
      <c r="C26" s="2" t="s">
        <v>25</v>
      </c>
      <c r="D26" s="2">
        <v>20</v>
      </c>
      <c r="E26" s="5"/>
      <c r="F26" s="2">
        <f t="shared" si="0"/>
        <v>0</v>
      </c>
    </row>
    <row r="27" spans="1:14" ht="293.45" customHeight="1" thickBot="1" x14ac:dyDescent="0.3">
      <c r="A27" s="1" t="s">
        <v>46</v>
      </c>
      <c r="B27" s="2" t="s">
        <v>47</v>
      </c>
      <c r="C27" s="2" t="s">
        <v>25</v>
      </c>
      <c r="D27" s="2">
        <v>20</v>
      </c>
      <c r="E27" s="5"/>
      <c r="F27" s="2">
        <f t="shared" si="0"/>
        <v>0</v>
      </c>
    </row>
    <row r="28" spans="1:14" ht="266.64999999999998" customHeight="1" thickBot="1" x14ac:dyDescent="0.3">
      <c r="A28" s="1" t="s">
        <v>48</v>
      </c>
      <c r="B28" s="2" t="s">
        <v>49</v>
      </c>
      <c r="C28" s="2" t="s">
        <v>25</v>
      </c>
      <c r="D28" s="2">
        <v>10</v>
      </c>
      <c r="E28" s="5"/>
      <c r="F28" s="2">
        <f t="shared" si="0"/>
        <v>0</v>
      </c>
    </row>
    <row r="29" spans="1:14" ht="32.25" thickBot="1" x14ac:dyDescent="0.3">
      <c r="A29" s="1" t="s">
        <v>50</v>
      </c>
      <c r="B29" s="2" t="s">
        <v>51</v>
      </c>
      <c r="C29" s="2"/>
      <c r="D29" s="3" t="s">
        <v>52</v>
      </c>
      <c r="E29" s="4"/>
      <c r="F29" s="2">
        <v>150000</v>
      </c>
    </row>
    <row r="30" spans="1:14" ht="16.5" thickBot="1" x14ac:dyDescent="0.3">
      <c r="A30" s="6" t="s">
        <v>61</v>
      </c>
      <c r="B30" s="7"/>
      <c r="C30" s="7"/>
      <c r="D30" s="7"/>
      <c r="E30" s="8"/>
      <c r="F30" s="2">
        <f>SUM(F6:F28)+F29</f>
        <v>150000</v>
      </c>
      <c r="H30" s="11" t="s">
        <v>57</v>
      </c>
      <c r="I30" s="11"/>
      <c r="J30" s="11"/>
      <c r="K30" s="11"/>
      <c r="L30" s="11"/>
      <c r="M30" s="11"/>
    </row>
    <row r="31" spans="1:14" ht="16.5" thickBot="1" x14ac:dyDescent="0.3">
      <c r="A31" s="6" t="s">
        <v>59</v>
      </c>
      <c r="B31" s="7"/>
      <c r="C31" s="7"/>
      <c r="D31" s="7"/>
      <c r="E31" s="8"/>
      <c r="F31" s="5"/>
      <c r="H31" s="12" t="s">
        <v>58</v>
      </c>
      <c r="I31" s="12"/>
      <c r="J31" s="12"/>
      <c r="K31" s="12"/>
      <c r="L31" s="12"/>
      <c r="M31" s="12"/>
      <c r="N31" s="12"/>
    </row>
    <row r="32" spans="1:14" ht="16.5" thickBot="1" x14ac:dyDescent="0.3">
      <c r="A32" s="6" t="s">
        <v>54</v>
      </c>
      <c r="B32" s="7"/>
      <c r="C32" s="7"/>
      <c r="D32" s="7"/>
      <c r="E32" s="8"/>
      <c r="F32" s="2">
        <f>+F30*F31/100</f>
        <v>0</v>
      </c>
    </row>
    <row r="33" spans="1:6" ht="30" customHeight="1" thickBot="1" x14ac:dyDescent="0.3">
      <c r="A33" s="13" t="s">
        <v>60</v>
      </c>
      <c r="B33" s="14"/>
      <c r="C33" s="14"/>
      <c r="D33" s="14"/>
      <c r="E33" s="15"/>
      <c r="F33" s="2">
        <f>F30+F32</f>
        <v>150000</v>
      </c>
    </row>
    <row r="35" spans="1:6" ht="14.25" customHeight="1" x14ac:dyDescent="0.25"/>
    <row r="36" spans="1:6" x14ac:dyDescent="0.25">
      <c r="A36" s="17" t="s">
        <v>53</v>
      </c>
      <c r="B36" s="17"/>
      <c r="C36" s="17"/>
      <c r="D36" s="17"/>
      <c r="E36" s="17"/>
      <c r="F36" s="17"/>
    </row>
    <row r="37" spans="1:6" ht="226.5" customHeight="1" x14ac:dyDescent="0.25">
      <c r="A37" s="17"/>
      <c r="B37" s="17"/>
      <c r="C37" s="17"/>
      <c r="D37" s="17"/>
      <c r="E37" s="17"/>
      <c r="F37" s="17"/>
    </row>
  </sheetData>
  <sheetProtection sheet="1" selectLockedCells="1"/>
  <mergeCells count="20">
    <mergeCell ref="A33:E33"/>
    <mergeCell ref="B2:D2"/>
    <mergeCell ref="A36:F37"/>
    <mergeCell ref="A4:A5"/>
    <mergeCell ref="B4:B5"/>
    <mergeCell ref="C4:C5"/>
    <mergeCell ref="D4:D5"/>
    <mergeCell ref="E4:E5"/>
    <mergeCell ref="A7:A8"/>
    <mergeCell ref="B7:B8"/>
    <mergeCell ref="C7:C8"/>
    <mergeCell ref="D7:D8"/>
    <mergeCell ref="E7:E8"/>
    <mergeCell ref="F7:F8"/>
    <mergeCell ref="A32:E32"/>
    <mergeCell ref="A30:E30"/>
    <mergeCell ref="F4:F5"/>
    <mergeCell ref="H30:M30"/>
    <mergeCell ref="H31:N31"/>
    <mergeCell ref="A31:E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Smiltė Abunevičienė</dc:creator>
  <cp:lastModifiedBy>Smiltė Abunevičienė</cp:lastModifiedBy>
  <dcterms:created xsi:type="dcterms:W3CDTF">2015-06-05T18:19:34Z</dcterms:created>
  <dcterms:modified xsi:type="dcterms:W3CDTF">2025-10-09T05:44:19Z</dcterms:modified>
</cp:coreProperties>
</file>