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" windowHeight="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  <c r="E35" i="1"/>
  <c r="E28" i="1"/>
  <c r="E19" i="1"/>
</calcChain>
</file>

<file path=xl/sharedStrings.xml><?xml version="1.0" encoding="utf-8"?>
<sst xmlns="http://schemas.openxmlformats.org/spreadsheetml/2006/main" count="137" uniqueCount="91">
  <si>
    <t>BVPŽ</t>
  </si>
  <si>
    <t>Pavadinimas</t>
  </si>
  <si>
    <t>Mato vnt.</t>
  </si>
  <si>
    <t>Orientacinis kiekis</t>
  </si>
  <si>
    <t>vnt.</t>
  </si>
  <si>
    <t>3.</t>
  </si>
  <si>
    <t>4.</t>
  </si>
  <si>
    <t>1.</t>
  </si>
  <si>
    <t>Silikoninis ar lygiavertis purškiklis</t>
  </si>
  <si>
    <t>flak.</t>
  </si>
  <si>
    <t>Medicininių klijų valiklis</t>
  </si>
  <si>
    <t xml:space="preserve">2. </t>
  </si>
  <si>
    <t xml:space="preserve">5. </t>
  </si>
  <si>
    <t>Tvarstis intraveniniams kateteriams fiksuoti</t>
  </si>
  <si>
    <t>Tvarstis centrinės venos kateteriams fiksuoti</t>
  </si>
  <si>
    <t>7.</t>
  </si>
  <si>
    <t>Uždaros išmatų surinkimo sistemos rinkinys</t>
  </si>
  <si>
    <t>Išmatų surinkimo maišas</t>
  </si>
  <si>
    <t>Odos apruošimo servetėlės</t>
  </si>
  <si>
    <t>Lipnią barjerinę plėvelę sudarantys klijai</t>
  </si>
  <si>
    <t xml:space="preserve">8. </t>
  </si>
  <si>
    <t>9.</t>
  </si>
  <si>
    <t>Vienkartinės putojančios pacientų prausimo kempinėlės</t>
  </si>
  <si>
    <t>pak.</t>
  </si>
  <si>
    <t>10.</t>
  </si>
  <si>
    <t xml:space="preserve"> adata 4 mm</t>
  </si>
  <si>
    <t xml:space="preserve"> adata 6 mm</t>
  </si>
  <si>
    <t>adata 8 mm</t>
  </si>
  <si>
    <t>12.</t>
  </si>
  <si>
    <t>Purškiamas pleistras</t>
  </si>
  <si>
    <t>6.2</t>
  </si>
  <si>
    <t>6.3</t>
  </si>
  <si>
    <t>11.1</t>
  </si>
  <si>
    <t>11.2</t>
  </si>
  <si>
    <t>11.3</t>
  </si>
  <si>
    <t>6.4</t>
  </si>
  <si>
    <t>Maitinimo zondai su pravedėju</t>
  </si>
  <si>
    <t>13.1</t>
  </si>
  <si>
    <t>13.2</t>
  </si>
  <si>
    <t>13.3</t>
  </si>
  <si>
    <t>13.4</t>
  </si>
  <si>
    <t>14.1</t>
  </si>
  <si>
    <t>Universalus perrišimo rinkinys</t>
  </si>
  <si>
    <t>14.2</t>
  </si>
  <si>
    <t>Tracheostomos perrišimo rinkinys</t>
  </si>
  <si>
    <t>Adata insulino švirkštikliui:</t>
  </si>
  <si>
    <t>33141200-2</t>
  </si>
  <si>
    <t>33190000-8</t>
  </si>
  <si>
    <t>33141000-0</t>
  </si>
  <si>
    <t>33141110-4</t>
  </si>
  <si>
    <t>33700000-7</t>
  </si>
  <si>
    <t>33141100-1</t>
  </si>
  <si>
    <t xml:space="preserve"> 33141320-9</t>
  </si>
  <si>
    <t>33631600-8</t>
  </si>
  <si>
    <t>Kaina vnt. be PVM, Eur</t>
  </si>
  <si>
    <t>PVM tarifas</t>
  </si>
  <si>
    <t>Kaina viso be PVM, Eur</t>
  </si>
  <si>
    <t>Kaina viso su PVM, Eur</t>
  </si>
  <si>
    <t>Gamintojas/ prekės numeris kataloge</t>
  </si>
  <si>
    <t>Pirkimo dalies Nr.</t>
  </si>
  <si>
    <t>Kateteris arterinis 20 G</t>
  </si>
  <si>
    <t>Uždaros išmatų surinkimo sistemos rinkinys ir priedai</t>
  </si>
  <si>
    <t>6.1</t>
  </si>
  <si>
    <t>6.5</t>
  </si>
  <si>
    <t>Medicininių klijų pašalinimo priemonė</t>
  </si>
  <si>
    <t>6-os pirkimo dalies kaina</t>
  </si>
  <si>
    <t>Daugkartinis absorbuojantis paklotas su kraštais</t>
  </si>
  <si>
    <t>Intraveninių kateterių tvarstis su 2 proc. chlorheksidino gliukonatu</t>
  </si>
  <si>
    <t>11-os pirkimo dalies kaina</t>
  </si>
  <si>
    <t>Maitinimo zondai su pravedėju  CH 8</t>
  </si>
  <si>
    <t>Maitinimo zondai su pravedėju CH 12</t>
  </si>
  <si>
    <t>Maitinimo zondai su pravedėju CH 14</t>
  </si>
  <si>
    <t>Maitinimo zondai su pravedėju CH 16</t>
  </si>
  <si>
    <t>13-os pirkimo dalies kaina</t>
  </si>
  <si>
    <t>Sterilūs perrišimo rinkiniai</t>
  </si>
  <si>
    <t>14-os pirkimo dalies kaina</t>
  </si>
  <si>
    <t>Antimikrobinis tvarstis su sidabru ar lygiaverte medžiaga 15 ± 0,5 x 15 ± 0,5 cm</t>
  </si>
  <si>
    <t>Žaizdų gelis ar lygiavertis 25-30 gr.</t>
  </si>
  <si>
    <t>Žaizdų gelis ar lygiavertis 50-100 gr.</t>
  </si>
  <si>
    <t>Žaizdų gelis ar lygiavertis ne mažiau 250 gr.</t>
  </si>
  <si>
    <t>15.</t>
  </si>
  <si>
    <t>16.</t>
  </si>
  <si>
    <t>17.</t>
  </si>
  <si>
    <t>14.</t>
  </si>
  <si>
    <t>13.</t>
  </si>
  <si>
    <t>11.</t>
  </si>
  <si>
    <t>6.</t>
  </si>
  <si>
    <t>Atviro konkurso sąlygų</t>
  </si>
  <si>
    <t xml:space="preserve">6 priedas </t>
  </si>
  <si>
    <t>KAINŲ PASIŪLYMO LENTELĖ</t>
  </si>
  <si>
    <t>Tiekėjo pavadinimas______________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</si>
</sst>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212121"/>
      <name val="Times New Roman"/>
      <family val="1"/>
    </font>
    <font>
      <sz val="11"/>
      <color rgb="FF202122"/>
      <name val="Times New Roman"/>
      <family val="1"/>
    </font>
    <font>
      <i/>
      <sz val="11"/>
      <color theme="1"/>
      <name val="Times New Roman"/>
      <family val="1"/>
    </font>
    <font>
      <sz val="1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/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7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/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2" name="Table2" displayName="Table2" ref="A7:J42" totalsRowShown="0" headerRowDxfId="24" dataDxfId="22" totalsRowDxfId="20" headerRowBorderDxfId="23" tableBorderDxfId="21">
  <autoFilter ref="A7:J42"/>
  <tableColumns count="10">
    <tableColumn id="1" name="Pirkimo dalies Nr." dataDxfId="19" totalsRowDxfId="18"/>
    <tableColumn id="7" name="BVPŽ" dataDxfId="17" totalsRowDxfId="16"/>
    <tableColumn id="2" name="Pavadinimas" dataDxfId="15" totalsRowDxfId="14"/>
    <tableColumn id="3" name="Mato vnt." dataDxfId="13" totalsRowDxfId="12"/>
    <tableColumn id="4" name="Orientacinis kiekis" dataDxfId="11" totalsRowDxfId="10"/>
    <tableColumn id="5" name="Kaina vnt. be PVM, Eur" dataDxfId="9" totalsRowDxfId="8"/>
    <tableColumn id="6" name="PVM tarifas" dataDxfId="7" totalsRowDxfId="6"/>
    <tableColumn id="8" name="Kaina viso be PVM, Eur" dataDxfId="5" totalsRowDxfId="4"/>
    <tableColumn id="9" name="Kaina viso su PVM, Eur" dataDxfId="3" totalsRowDxfId="2"/>
    <tableColumn id="10" name="Gamintojas/ prekės numeris kataloge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12" workbookViewId="0">
      <selection activeCell="N22" sqref="N22"/>
    </sheetView>
  </sheetViews>
  <sheetFormatPr defaultRowHeight="15" x14ac:dyDescent="0.25"/>
  <cols>
    <col min="1" max="1" width="8.7109375" style="4" customWidth="1"/>
    <col min="2" max="2" width="13" style="2" customWidth="1"/>
    <col min="3" max="3" width="38.7109375" style="3" customWidth="1"/>
    <col min="4" max="4" width="9" style="2" customWidth="1"/>
    <col min="5" max="5" width="15.85546875" style="4" customWidth="1"/>
    <col min="6" max="6" width="10.28515625" style="2" customWidth="1"/>
    <col min="7" max="9" width="9.140625" style="2"/>
    <col min="10" max="10" width="13.28515625" style="2" customWidth="1"/>
    <col min="11" max="16384" width="9.140625" style="2"/>
  </cols>
  <sheetData>
    <row r="1" spans="1:10" x14ac:dyDescent="0.25">
      <c r="A1" s="1"/>
      <c r="I1" s="29" t="s">
        <v>87</v>
      </c>
      <c r="J1" s="29"/>
    </row>
    <row r="2" spans="1:10" x14ac:dyDescent="0.25">
      <c r="A2" s="1"/>
      <c r="I2" s="29" t="s">
        <v>88</v>
      </c>
      <c r="J2" s="29"/>
    </row>
    <row r="3" spans="1:10" ht="15.75" x14ac:dyDescent="0.25">
      <c r="A3" s="30"/>
      <c r="B3" s="31"/>
      <c r="C3" s="32" t="s">
        <v>89</v>
      </c>
      <c r="D3" s="32"/>
      <c r="E3" s="32"/>
      <c r="F3" s="32"/>
    </row>
    <row r="4" spans="1:10" x14ac:dyDescent="0.25">
      <c r="A4" s="30"/>
      <c r="B4" s="31"/>
      <c r="C4" s="30"/>
      <c r="D4" s="30"/>
      <c r="E4" s="30"/>
      <c r="F4" s="30"/>
    </row>
    <row r="5" spans="1:10" ht="15.75" x14ac:dyDescent="0.25">
      <c r="A5" s="33" t="s">
        <v>90</v>
      </c>
      <c r="B5" s="33"/>
      <c r="C5" s="33"/>
      <c r="D5" s="30"/>
      <c r="E5" s="30"/>
      <c r="F5" s="30"/>
    </row>
    <row r="7" spans="1:10" ht="57.75" x14ac:dyDescent="0.25">
      <c r="A7" s="26" t="s">
        <v>59</v>
      </c>
      <c r="B7" s="26" t="s">
        <v>0</v>
      </c>
      <c r="C7" s="27" t="s">
        <v>1</v>
      </c>
      <c r="D7" s="26" t="s">
        <v>2</v>
      </c>
      <c r="E7" s="26" t="s">
        <v>3</v>
      </c>
      <c r="F7" s="26" t="s">
        <v>54</v>
      </c>
      <c r="G7" s="26" t="s">
        <v>55</v>
      </c>
      <c r="H7" s="16" t="s">
        <v>56</v>
      </c>
      <c r="I7" s="16" t="s">
        <v>57</v>
      </c>
      <c r="J7" s="16" t="s">
        <v>58</v>
      </c>
    </row>
    <row r="8" spans="1:10" x14ac:dyDescent="0.25">
      <c r="A8" s="17" t="s">
        <v>7</v>
      </c>
      <c r="B8" s="17" t="s">
        <v>46</v>
      </c>
      <c r="C8" s="18" t="s">
        <v>60</v>
      </c>
      <c r="D8" s="17" t="s">
        <v>4</v>
      </c>
      <c r="E8" s="5">
        <v>4000</v>
      </c>
      <c r="F8" s="24"/>
      <c r="G8" s="24"/>
      <c r="H8" s="24"/>
      <c r="I8" s="24"/>
      <c r="J8" s="28"/>
    </row>
    <row r="9" spans="1:10" x14ac:dyDescent="0.25">
      <c r="A9" s="11" t="s">
        <v>11</v>
      </c>
      <c r="B9" s="11" t="s">
        <v>47</v>
      </c>
      <c r="C9" s="7" t="s">
        <v>8</v>
      </c>
      <c r="D9" s="11" t="s">
        <v>9</v>
      </c>
      <c r="E9" s="8">
        <v>600</v>
      </c>
      <c r="F9" s="24"/>
      <c r="G9" s="24"/>
      <c r="H9" s="24"/>
      <c r="I9" s="24"/>
      <c r="J9" s="28"/>
    </row>
    <row r="10" spans="1:10" x14ac:dyDescent="0.25">
      <c r="A10" s="11" t="s">
        <v>5</v>
      </c>
      <c r="B10" s="11" t="s">
        <v>47</v>
      </c>
      <c r="C10" s="19" t="s">
        <v>10</v>
      </c>
      <c r="D10" s="11" t="s">
        <v>9</v>
      </c>
      <c r="E10" s="8">
        <v>500</v>
      </c>
      <c r="F10" s="24"/>
      <c r="G10" s="24"/>
      <c r="H10" s="24"/>
      <c r="I10" s="24"/>
      <c r="J10" s="28"/>
    </row>
    <row r="11" spans="1:10" ht="30" x14ac:dyDescent="0.25">
      <c r="A11" s="24" t="s">
        <v>6</v>
      </c>
      <c r="B11" s="24" t="s">
        <v>49</v>
      </c>
      <c r="C11" s="9" t="s">
        <v>76</v>
      </c>
      <c r="D11" s="24" t="s">
        <v>4</v>
      </c>
      <c r="E11" s="25">
        <v>1020</v>
      </c>
      <c r="F11" s="24"/>
      <c r="G11" s="24"/>
      <c r="H11" s="24"/>
      <c r="I11" s="24"/>
      <c r="J11" s="28"/>
    </row>
    <row r="12" spans="1:10" x14ac:dyDescent="0.25">
      <c r="A12" s="11" t="s">
        <v>12</v>
      </c>
      <c r="B12" s="11" t="s">
        <v>49</v>
      </c>
      <c r="C12" s="9" t="s">
        <v>13</v>
      </c>
      <c r="D12" s="11" t="s">
        <v>4</v>
      </c>
      <c r="E12" s="8">
        <v>10000</v>
      </c>
      <c r="F12" s="24"/>
      <c r="G12" s="24"/>
      <c r="H12" s="24"/>
      <c r="I12" s="24"/>
      <c r="J12" s="28"/>
    </row>
    <row r="13" spans="1:10" ht="30" x14ac:dyDescent="0.25">
      <c r="A13" s="22" t="s">
        <v>86</v>
      </c>
      <c r="B13" s="6"/>
      <c r="C13" s="9" t="s">
        <v>61</v>
      </c>
      <c r="D13" s="11"/>
      <c r="E13" s="8"/>
      <c r="F13" s="24"/>
      <c r="G13" s="24"/>
      <c r="H13" s="24"/>
      <c r="I13" s="24"/>
      <c r="J13" s="28"/>
    </row>
    <row r="14" spans="1:10" x14ac:dyDescent="0.25">
      <c r="A14" s="11" t="s">
        <v>62</v>
      </c>
      <c r="B14" s="11" t="s">
        <v>48</v>
      </c>
      <c r="C14" s="10" t="s">
        <v>16</v>
      </c>
      <c r="D14" s="11" t="s">
        <v>4</v>
      </c>
      <c r="E14" s="11">
        <v>200</v>
      </c>
      <c r="F14" s="24"/>
      <c r="G14" s="24"/>
      <c r="H14" s="24"/>
      <c r="I14" s="24"/>
      <c r="J14" s="28"/>
    </row>
    <row r="15" spans="1:10" x14ac:dyDescent="0.25">
      <c r="A15" s="11" t="s">
        <v>30</v>
      </c>
      <c r="B15" s="11" t="s">
        <v>48</v>
      </c>
      <c r="C15" s="9" t="s">
        <v>17</v>
      </c>
      <c r="D15" s="11" t="s">
        <v>4</v>
      </c>
      <c r="E15" s="11">
        <v>200</v>
      </c>
      <c r="F15" s="24"/>
      <c r="G15" s="24"/>
      <c r="H15" s="24"/>
      <c r="I15" s="24"/>
      <c r="J15" s="28"/>
    </row>
    <row r="16" spans="1:10" x14ac:dyDescent="0.25">
      <c r="A16" s="11" t="s">
        <v>31</v>
      </c>
      <c r="B16" s="11" t="s">
        <v>47</v>
      </c>
      <c r="C16" s="9" t="s">
        <v>18</v>
      </c>
      <c r="D16" s="11" t="s">
        <v>4</v>
      </c>
      <c r="E16" s="11">
        <v>400</v>
      </c>
      <c r="F16" s="24"/>
      <c r="G16" s="24"/>
      <c r="H16" s="24"/>
      <c r="I16" s="24"/>
      <c r="J16" s="28"/>
    </row>
    <row r="17" spans="1:10" x14ac:dyDescent="0.25">
      <c r="A17" s="11" t="s">
        <v>35</v>
      </c>
      <c r="B17" s="11" t="s">
        <v>47</v>
      </c>
      <c r="C17" s="9" t="s">
        <v>19</v>
      </c>
      <c r="D17" s="11" t="s">
        <v>4</v>
      </c>
      <c r="E17" s="11">
        <v>200</v>
      </c>
      <c r="F17" s="24"/>
      <c r="G17" s="24"/>
      <c r="H17" s="24"/>
      <c r="I17" s="24"/>
      <c r="J17" s="28"/>
    </row>
    <row r="18" spans="1:10" x14ac:dyDescent="0.25">
      <c r="A18" s="6" t="s">
        <v>63</v>
      </c>
      <c r="B18" s="11" t="s">
        <v>47</v>
      </c>
      <c r="C18" s="9" t="s">
        <v>64</v>
      </c>
      <c r="D18" s="11" t="s">
        <v>4</v>
      </c>
      <c r="E18" s="11">
        <v>120</v>
      </c>
      <c r="F18" s="24"/>
      <c r="G18" s="24"/>
      <c r="H18" s="24"/>
      <c r="I18" s="24"/>
      <c r="J18" s="28"/>
    </row>
    <row r="19" spans="1:10" x14ac:dyDescent="0.25">
      <c r="A19" s="20" t="s">
        <v>65</v>
      </c>
      <c r="B19" s="6"/>
      <c r="C19" s="9"/>
      <c r="D19" s="21" t="s">
        <v>4</v>
      </c>
      <c r="E19" s="21">
        <f>+E14+E15+E16+E17+E18</f>
        <v>1120</v>
      </c>
      <c r="F19" s="24"/>
      <c r="G19" s="24"/>
      <c r="H19" s="24"/>
      <c r="I19" s="24"/>
      <c r="J19" s="28"/>
    </row>
    <row r="20" spans="1:10" ht="30" x14ac:dyDescent="0.25">
      <c r="A20" s="24" t="s">
        <v>15</v>
      </c>
      <c r="B20" s="24" t="s">
        <v>49</v>
      </c>
      <c r="C20" s="10" t="s">
        <v>14</v>
      </c>
      <c r="D20" s="24" t="s">
        <v>4</v>
      </c>
      <c r="E20" s="25">
        <v>5000</v>
      </c>
      <c r="F20" s="24"/>
      <c r="G20" s="24"/>
      <c r="H20" s="24"/>
      <c r="I20" s="24"/>
      <c r="J20" s="28"/>
    </row>
    <row r="21" spans="1:10" ht="30" x14ac:dyDescent="0.25">
      <c r="A21" s="24" t="s">
        <v>20</v>
      </c>
      <c r="B21" s="24" t="s">
        <v>47</v>
      </c>
      <c r="C21" s="10" t="s">
        <v>66</v>
      </c>
      <c r="D21" s="24" t="s">
        <v>4</v>
      </c>
      <c r="E21" s="25">
        <v>300</v>
      </c>
      <c r="F21" s="24"/>
      <c r="G21" s="24"/>
      <c r="H21" s="24"/>
      <c r="I21" s="24"/>
      <c r="J21" s="28"/>
    </row>
    <row r="22" spans="1:10" ht="30" x14ac:dyDescent="0.25">
      <c r="A22" s="24" t="s">
        <v>21</v>
      </c>
      <c r="B22" s="24" t="s">
        <v>50</v>
      </c>
      <c r="C22" s="10" t="s">
        <v>22</v>
      </c>
      <c r="D22" s="24" t="s">
        <v>23</v>
      </c>
      <c r="E22" s="24">
        <v>1000</v>
      </c>
      <c r="F22" s="24"/>
      <c r="G22" s="24"/>
      <c r="H22" s="24"/>
      <c r="I22" s="24"/>
      <c r="J22" s="28"/>
    </row>
    <row r="23" spans="1:10" ht="30" x14ac:dyDescent="0.25">
      <c r="A23" s="24" t="s">
        <v>24</v>
      </c>
      <c r="B23" s="24" t="s">
        <v>51</v>
      </c>
      <c r="C23" s="10" t="s">
        <v>67</v>
      </c>
      <c r="D23" s="24" t="s">
        <v>4</v>
      </c>
      <c r="E23" s="24">
        <v>1000</v>
      </c>
      <c r="F23" s="24"/>
      <c r="G23" s="24"/>
      <c r="H23" s="24"/>
      <c r="I23" s="24"/>
      <c r="J23" s="28"/>
    </row>
    <row r="24" spans="1:10" x14ac:dyDescent="0.25">
      <c r="A24" s="11" t="s">
        <v>85</v>
      </c>
      <c r="B24" s="11"/>
      <c r="C24" s="9" t="s">
        <v>45</v>
      </c>
      <c r="D24" s="11"/>
      <c r="E24" s="8"/>
      <c r="F24" s="24"/>
      <c r="G24" s="24"/>
      <c r="H24" s="24"/>
      <c r="I24" s="24"/>
      <c r="J24" s="28"/>
    </row>
    <row r="25" spans="1:10" x14ac:dyDescent="0.25">
      <c r="A25" s="11" t="s">
        <v>32</v>
      </c>
      <c r="B25" s="12" t="s">
        <v>52</v>
      </c>
      <c r="C25" s="9" t="s">
        <v>25</v>
      </c>
      <c r="D25" s="11" t="s">
        <v>4</v>
      </c>
      <c r="E25" s="11">
        <v>6000</v>
      </c>
      <c r="F25" s="24"/>
      <c r="G25" s="24"/>
      <c r="H25" s="24"/>
      <c r="I25" s="24"/>
      <c r="J25" s="28"/>
    </row>
    <row r="26" spans="1:10" x14ac:dyDescent="0.25">
      <c r="A26" s="11" t="s">
        <v>33</v>
      </c>
      <c r="B26" s="12" t="s">
        <v>52</v>
      </c>
      <c r="C26" s="9" t="s">
        <v>26</v>
      </c>
      <c r="D26" s="11" t="s">
        <v>4</v>
      </c>
      <c r="E26" s="8">
        <v>15000</v>
      </c>
      <c r="F26" s="24"/>
      <c r="G26" s="24"/>
      <c r="H26" s="24"/>
      <c r="I26" s="24"/>
      <c r="J26" s="28"/>
    </row>
    <row r="27" spans="1:10" x14ac:dyDescent="0.25">
      <c r="A27" s="11" t="s">
        <v>34</v>
      </c>
      <c r="B27" s="12" t="s">
        <v>52</v>
      </c>
      <c r="C27" s="9" t="s">
        <v>27</v>
      </c>
      <c r="D27" s="11" t="s">
        <v>4</v>
      </c>
      <c r="E27" s="8">
        <v>10000</v>
      </c>
      <c r="F27" s="24"/>
      <c r="G27" s="24"/>
      <c r="H27" s="24"/>
      <c r="I27" s="24"/>
      <c r="J27" s="28"/>
    </row>
    <row r="28" spans="1:10" x14ac:dyDescent="0.25">
      <c r="A28" s="20" t="s">
        <v>68</v>
      </c>
      <c r="B28" s="22"/>
      <c r="C28" s="9"/>
      <c r="D28" s="21" t="s">
        <v>4</v>
      </c>
      <c r="E28" s="23">
        <f>+E25+E26+E27</f>
        <v>31000</v>
      </c>
      <c r="F28" s="24"/>
      <c r="G28" s="24"/>
      <c r="H28" s="24"/>
      <c r="I28" s="24"/>
      <c r="J28" s="28"/>
    </row>
    <row r="29" spans="1:10" x14ac:dyDescent="0.25">
      <c r="A29" s="11" t="s">
        <v>28</v>
      </c>
      <c r="B29" s="11" t="s">
        <v>47</v>
      </c>
      <c r="C29" s="9" t="s">
        <v>29</v>
      </c>
      <c r="D29" s="11" t="s">
        <v>9</v>
      </c>
      <c r="E29" s="11">
        <v>200</v>
      </c>
      <c r="F29" s="24"/>
      <c r="G29" s="24"/>
      <c r="H29" s="24"/>
      <c r="I29" s="24"/>
      <c r="J29" s="28"/>
    </row>
    <row r="30" spans="1:10" x14ac:dyDescent="0.25">
      <c r="A30" s="11" t="s">
        <v>84</v>
      </c>
      <c r="B30" s="11"/>
      <c r="C30" s="9" t="s">
        <v>36</v>
      </c>
      <c r="D30" s="11"/>
      <c r="E30" s="11"/>
      <c r="F30" s="24"/>
      <c r="G30" s="24"/>
      <c r="H30" s="24"/>
      <c r="I30" s="24"/>
      <c r="J30" s="28"/>
    </row>
    <row r="31" spans="1:10" x14ac:dyDescent="0.25">
      <c r="A31" s="11" t="s">
        <v>37</v>
      </c>
      <c r="B31" s="11" t="s">
        <v>48</v>
      </c>
      <c r="C31" s="9" t="s">
        <v>69</v>
      </c>
      <c r="D31" s="11" t="s">
        <v>4</v>
      </c>
      <c r="E31" s="11">
        <v>300</v>
      </c>
      <c r="F31" s="24"/>
      <c r="G31" s="24"/>
      <c r="H31" s="24"/>
      <c r="I31" s="24"/>
      <c r="J31" s="28"/>
    </row>
    <row r="32" spans="1:10" x14ac:dyDescent="0.25">
      <c r="A32" s="11" t="s">
        <v>38</v>
      </c>
      <c r="B32" s="11" t="s">
        <v>48</v>
      </c>
      <c r="C32" s="9" t="s">
        <v>70</v>
      </c>
      <c r="D32" s="11" t="s">
        <v>4</v>
      </c>
      <c r="E32" s="11">
        <v>1000</v>
      </c>
      <c r="F32" s="24"/>
      <c r="G32" s="24"/>
      <c r="H32" s="24"/>
      <c r="I32" s="24"/>
      <c r="J32" s="28"/>
    </row>
    <row r="33" spans="1:10" x14ac:dyDescent="0.25">
      <c r="A33" s="11" t="s">
        <v>39</v>
      </c>
      <c r="B33" s="11" t="s">
        <v>48</v>
      </c>
      <c r="C33" s="9" t="s">
        <v>71</v>
      </c>
      <c r="D33" s="11" t="s">
        <v>4</v>
      </c>
      <c r="E33" s="11">
        <v>1000</v>
      </c>
      <c r="F33" s="24"/>
      <c r="G33" s="24"/>
      <c r="H33" s="24"/>
      <c r="I33" s="24"/>
      <c r="J33" s="28"/>
    </row>
    <row r="34" spans="1:10" x14ac:dyDescent="0.25">
      <c r="A34" s="11" t="s">
        <v>40</v>
      </c>
      <c r="B34" s="11" t="s">
        <v>48</v>
      </c>
      <c r="C34" s="9" t="s">
        <v>72</v>
      </c>
      <c r="D34" s="11" t="s">
        <v>4</v>
      </c>
      <c r="E34" s="11">
        <v>300</v>
      </c>
      <c r="F34" s="24"/>
      <c r="G34" s="24"/>
      <c r="H34" s="24"/>
      <c r="I34" s="24"/>
      <c r="J34" s="28"/>
    </row>
    <row r="35" spans="1:10" x14ac:dyDescent="0.25">
      <c r="A35" s="20" t="s">
        <v>73</v>
      </c>
      <c r="B35" s="6"/>
      <c r="C35" s="9"/>
      <c r="D35" s="21" t="s">
        <v>4</v>
      </c>
      <c r="E35" s="21">
        <f>+E31+E32+E33+E34</f>
        <v>2600</v>
      </c>
      <c r="F35" s="24"/>
      <c r="G35" s="24"/>
      <c r="H35" s="24"/>
      <c r="I35" s="24"/>
      <c r="J35" s="28"/>
    </row>
    <row r="36" spans="1:10" x14ac:dyDescent="0.25">
      <c r="A36" s="11" t="s">
        <v>83</v>
      </c>
      <c r="B36" s="11"/>
      <c r="C36" s="9" t="s">
        <v>74</v>
      </c>
      <c r="D36" s="11"/>
      <c r="E36" s="11"/>
      <c r="F36" s="24"/>
      <c r="G36" s="24"/>
      <c r="H36" s="24"/>
      <c r="I36" s="24"/>
      <c r="J36" s="28"/>
    </row>
    <row r="37" spans="1:10" x14ac:dyDescent="0.25">
      <c r="A37" s="11" t="s">
        <v>41</v>
      </c>
      <c r="B37" s="11" t="s">
        <v>48</v>
      </c>
      <c r="C37" s="9" t="s">
        <v>42</v>
      </c>
      <c r="D37" s="11" t="s">
        <v>4</v>
      </c>
      <c r="E37" s="11">
        <v>3000</v>
      </c>
      <c r="F37" s="24"/>
      <c r="G37" s="24"/>
      <c r="H37" s="24"/>
      <c r="I37" s="24"/>
      <c r="J37" s="28"/>
    </row>
    <row r="38" spans="1:10" x14ac:dyDescent="0.25">
      <c r="A38" s="11" t="s">
        <v>43</v>
      </c>
      <c r="B38" s="11" t="s">
        <v>48</v>
      </c>
      <c r="C38" s="9" t="s">
        <v>44</v>
      </c>
      <c r="D38" s="11" t="s">
        <v>4</v>
      </c>
      <c r="E38" s="11">
        <v>3000</v>
      </c>
      <c r="F38" s="24"/>
      <c r="G38" s="24"/>
      <c r="H38" s="24"/>
      <c r="I38" s="24"/>
      <c r="J38" s="28"/>
    </row>
    <row r="39" spans="1:10" x14ac:dyDescent="0.25">
      <c r="A39" s="20" t="s">
        <v>75</v>
      </c>
      <c r="B39" s="6"/>
      <c r="C39" s="9"/>
      <c r="D39" s="21" t="str">
        <f>+D38</f>
        <v>vnt.</v>
      </c>
      <c r="E39" s="21">
        <f>+E37+E38</f>
        <v>6000</v>
      </c>
      <c r="F39" s="24"/>
      <c r="G39" s="24"/>
      <c r="H39" s="24"/>
      <c r="I39" s="24"/>
      <c r="J39" s="28"/>
    </row>
    <row r="40" spans="1:10" x14ac:dyDescent="0.25">
      <c r="A40" s="11" t="s">
        <v>80</v>
      </c>
      <c r="B40" s="11" t="s">
        <v>53</v>
      </c>
      <c r="C40" s="9" t="s">
        <v>77</v>
      </c>
      <c r="D40" s="11" t="s">
        <v>4</v>
      </c>
      <c r="E40" s="11">
        <v>200</v>
      </c>
      <c r="F40" s="24"/>
      <c r="G40" s="24"/>
      <c r="H40" s="24"/>
      <c r="I40" s="24"/>
      <c r="J40" s="28"/>
    </row>
    <row r="41" spans="1:10" x14ac:dyDescent="0.25">
      <c r="A41" s="11" t="s">
        <v>81</v>
      </c>
      <c r="B41" s="11" t="s">
        <v>53</v>
      </c>
      <c r="C41" s="9" t="s">
        <v>78</v>
      </c>
      <c r="D41" s="11" t="s">
        <v>4</v>
      </c>
      <c r="E41" s="11">
        <v>100</v>
      </c>
      <c r="F41" s="24"/>
      <c r="G41" s="24"/>
      <c r="H41" s="24"/>
      <c r="I41" s="24"/>
      <c r="J41" s="28"/>
    </row>
    <row r="42" spans="1:10" x14ac:dyDescent="0.25">
      <c r="A42" s="13" t="s">
        <v>82</v>
      </c>
      <c r="B42" s="13" t="s">
        <v>53</v>
      </c>
      <c r="C42" s="14" t="s">
        <v>79</v>
      </c>
      <c r="D42" s="15" t="s">
        <v>4</v>
      </c>
      <c r="E42" s="11">
        <v>100</v>
      </c>
      <c r="F42" s="24"/>
      <c r="G42" s="24"/>
      <c r="H42" s="24"/>
      <c r="I42" s="24"/>
      <c r="J42" s="28"/>
    </row>
  </sheetData>
  <mergeCells count="1">
    <mergeCell ref="C3:F3"/>
  </mergeCells>
  <pageMargins left="0.7" right="0.7" top="0.75" bottom="0.75" header="0.3" footer="0.3"/>
  <pageSetup paperSize="9" scale="9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3F3D75-7E01-4FF8-AA35-D983C5F962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EDC3D-916E-4D63-829A-888B6BF3C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68D464-870D-4B3F-AE26-3849FE4ADADE}">
  <ds:schemaRefs/>
</ds:datastoreItem>
</file>

<file path=customXml/itemProps4.xml><?xml version="1.0" encoding="utf-8"?>
<ds:datastoreItem xmlns:ds="http://schemas.openxmlformats.org/officeDocument/2006/customXml" ds:itemID="{3B3E8027-6B74-4A30-B588-42E4155A519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2025-10-09T11:04:03Z</dcterms:modified>
  <cp:category/>
  <cp:contentStatus/>
</cp:coreProperties>
</file>