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ktuedu-my.sharepoint.com/personal/almzine_ktu_lt/Documents/Documents/2025 metu pirkimai/SAK pirkimai/Lazeriniai spausdintuvai/RK/"/>
    </mc:Choice>
  </mc:AlternateContent>
  <xr:revisionPtr revIDLastSave="9" documentId="8_{2C2D88B6-9872-41E3-869A-6223EBCAEB99}" xr6:coauthVersionLast="47" xr6:coauthVersionMax="47" xr10:uidLastSave="{5061F640-4455-4BF7-AACC-8022DD4F0F74}"/>
  <bookViews>
    <workbookView xWindow="28680" yWindow="-120" windowWidth="29040" windowHeight="15720" xr2:uid="{F29393AF-FA5F-41F7-9858-E506D97D61AF}"/>
  </bookViews>
  <sheets>
    <sheet name="Įvairi kompiuterinė įranga" sheetId="2" r:id="rId1"/>
  </sheets>
  <definedNames>
    <definedName name="x_OLE_LINK12" localSheetId="0">'Įvairi kompiuterinė įranga'!#REF!</definedName>
    <definedName name="x_OLE_LINK13" localSheetId="0">'Įvairi kompiuterinė įranga'!#REF!</definedName>
    <definedName name="x_OLE_LINK14" localSheetId="0">'Įvairi kompiuterinė įranga'!#REF!</definedName>
    <definedName name="x_OLE_LINK2" localSheetId="0">'Įvairi kompiuterinė įranga'!#REF!</definedName>
    <definedName name="x_OLE_LINK4" localSheetId="0">'Įvairi kompiuterinė įranga'!#REF!</definedName>
    <definedName name="x_OLE_LINK6" localSheetId="0">'Įvairi kompiuterinė įranga'!#REF!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8" i="2" l="1"/>
  <c r="G55" i="2"/>
  <c r="G42" i="2"/>
  <c r="G39" i="2"/>
  <c r="G25" i="2"/>
  <c r="G20" i="2"/>
  <c r="G62" i="2" l="1"/>
  <c r="G64" i="2" s="1"/>
  <c r="G63" i="2" s="1"/>
  <c r="G46" i="2"/>
  <c r="D73" i="2" s="1"/>
  <c r="F73" i="2" s="1"/>
  <c r="E73" i="2" s="1"/>
  <c r="G29" i="2"/>
  <c r="D72" i="2" s="1"/>
  <c r="D74" i="2" l="1"/>
  <c r="F74" i="2" s="1"/>
  <c r="E74" i="2" s="1"/>
  <c r="G48" i="2"/>
  <c r="G47" i="2" s="1"/>
  <c r="G31" i="2"/>
  <c r="G30" i="2" s="1"/>
  <c r="F72" i="2"/>
  <c r="D75" i="2" l="1"/>
  <c r="F75" i="2"/>
  <c r="E72" i="2"/>
  <c r="E75" i="2" s="1"/>
</calcChain>
</file>

<file path=xl/sharedStrings.xml><?xml version="1.0" encoding="utf-8"?>
<sst xmlns="http://schemas.openxmlformats.org/spreadsheetml/2006/main" count="171" uniqueCount="115">
  <si>
    <t>BENDROSIOS PASTABOS</t>
  </si>
  <si>
    <t>2.      Sutarties galiojimo laikotarpiu Pirkėjas perka prekes dalimis, pateikdamas Pardavėjui atitinkamus užsakymus.</t>
  </si>
  <si>
    <t>3.      Visa perkama įranga turi atitikti Lietuvos Respublikos arba Europos sąjungos teisės aktais patvirtintus ir galiojančius standartus. Aprašant  kiekvieną pirkimo dalį  skyrelyje “Kokybės reikalavimai” yra išvardyti papildomi kokybės reikalavimai.</t>
  </si>
  <si>
    <t xml:space="preserve">I PIRKIMO DALIS: LAZERINIAI SPAUSDINTUVAI </t>
  </si>
  <si>
    <r>
      <t>·</t>
    </r>
    <r>
      <rPr>
        <sz val="7"/>
        <rFont val="Times New Roman"/>
        <family val="1"/>
        <charset val="186"/>
      </rPr>
      <t xml:space="preserve">         </t>
    </r>
    <r>
      <rPr>
        <sz val="10"/>
        <rFont val="Times New Roman"/>
        <family val="1"/>
        <charset val="186"/>
      </rPr>
      <t xml:space="preserve">Įranga turi atitikti gamintojo šalies standartus, gamintojo techninius standartus, LR TA patvirtintus ir galiojančius standartus. </t>
    </r>
  </si>
  <si>
    <t>1.3 Multifunkciniai spasdintuvai MS</t>
  </si>
  <si>
    <t>Eil. Nr.</t>
  </si>
  <si>
    <t>Komponento / charakteristikos pavadinimas</t>
  </si>
  <si>
    <t>Reikalaujama charakteristika</t>
  </si>
  <si>
    <t>Siūloma charakteristika, prekės modelis, firma-gamintoja</t>
  </si>
  <si>
    <t>Vieno vieneto kaina 
Eur be PVM</t>
  </si>
  <si>
    <t>Lyginamasis svoris</t>
  </si>
  <si>
    <t>Palyginamoji kaina
 Eur be PVM =5*6</t>
  </si>
  <si>
    <t xml:space="preserve"> Multifunkcinis spausdintuvas  „MS1“</t>
  </si>
  <si>
    <t>Spausdintuvo modelis, firma-gamintoja</t>
  </si>
  <si>
    <t>Garantiniai įsipareigojimai (ne mažiau 2 metų)</t>
  </si>
  <si>
    <t>Multifunkcinis spausdintuvas  „MS2“</t>
  </si>
  <si>
    <r>
      <rPr>
        <b/>
        <sz val="8"/>
        <color rgb="FF000000"/>
        <rFont val="Times New Roman"/>
        <family val="1"/>
        <charset val="186"/>
      </rPr>
      <t>Bendros charakteristikos:</t>
    </r>
    <r>
      <rPr>
        <sz val="8"/>
        <color indexed="8"/>
        <rFont val="Times New Roman"/>
        <family val="1"/>
        <charset val="186"/>
      </rPr>
      <t xml:space="preserve">
- įrenginio tipas - lazerinis;
- funkcionalumas – spausdinimas, skenavimas, kopijavimas;
- A4 formatas;
- atmintinė ne mažiau 256 MB 
- sukomplektuotas su ne mažiau 50 lapų talpos automatiniu nuskaitymo  originalų tiektuvu 
- ne mažiau 250 lapų talpos horizontalus popieriaus tiekimo dėklas;; 
- sukomplektuotas su automatiniu dvipusio spausdinimo priedu (duplex); 
- ne mažiau 150 lapų talpos spaudinių išdavimo dėklas;
- naudojamo popieriaus svoris nuo 60 g/m² iki ne mažiau 200 g/m²;
- įrenginys turi būti sukomplektuotas su naujomis to paties įrangos gamintojo eksploatacinėmis medžiagomis, įskaitant foto cilindrus, užtikrinančiomis ne mažiau kaip 14.000 A4 puslapių atspausdinimą; (pagal ISO/IEC 19752 standartą)
- mėnesinis darbo resursas ne mažesnis kaip 70.000 puslapių;
- LCD panelė pagrindinės informacijos išvedimui;
- jungtys: ne mažiau 1 vnt. USB, 2,0 
- vidinė 10/100 Base-TX tinklinė plokštė;
-WiFi：IEEE 802.11b/g/n
- operacinių sistemų palaikymas: pagrindinės MS Windows, Mac OS 10.8-12, Linux, Mac OS 10.8-12
</t>
    </r>
    <r>
      <rPr>
        <b/>
        <sz val="8"/>
        <color rgb="FF000000"/>
        <rFont val="Times New Roman"/>
        <family val="1"/>
        <charset val="186"/>
      </rPr>
      <t>Spausdinimo funkcija:</t>
    </r>
    <r>
      <rPr>
        <sz val="8"/>
        <color indexed="8"/>
        <rFont val="Times New Roman"/>
        <family val="1"/>
        <charset val="186"/>
      </rPr>
      <t xml:space="preserve">
- spausdinimo greitis ne mažiau 33 puslapių/min. A4 vienpusio spausdinimo;
- pirmo puslapio atspausdinimo laikas ne ilgesnis kaip 8,3 sek.;
- skiriamoji geba ne mažiau 600 dpi (taškų į colį);
- programinis suderinamumas su PCL5e, PCL6, PS, PDF</t>
    </r>
  </si>
  <si>
    <r>
      <rPr>
        <b/>
        <sz val="8"/>
        <color rgb="FF000000"/>
        <rFont val="Times New Roman"/>
        <family val="1"/>
        <charset val="186"/>
      </rPr>
      <t>Kopijavimo funkcija:</t>
    </r>
    <r>
      <rPr>
        <sz val="8"/>
        <color indexed="8"/>
        <rFont val="Times New Roman"/>
        <family val="1"/>
        <charset val="186"/>
      </rPr>
      <t xml:space="preserve">
- kopijavimo greitis ne mažiau 33 puslapių/min. A4 vienpusio kopijavimo;
- pirmo puslapio kopijavimo laikas ne ilgesnis kaip 10 sek.;
- skiriamoji geba ne mažiau 600x600pi (taškų į colį);
- užduodamas kopijų skaičius ne blogiau 1-99;
- mažinimas/didinimas ne blogiau 25-400% 
</t>
    </r>
    <r>
      <rPr>
        <b/>
        <sz val="8"/>
        <color rgb="FF000000"/>
        <rFont val="Times New Roman"/>
        <family val="1"/>
        <charset val="186"/>
      </rPr>
      <t xml:space="preserve">Spalvinio skenavimo funkcija:
</t>
    </r>
    <r>
      <rPr>
        <sz val="8"/>
        <color indexed="8"/>
        <rFont val="Times New Roman"/>
        <family val="1"/>
        <charset val="186"/>
      </rPr>
      <t xml:space="preserve">- skenavimo greitis ne mažiau 24 A4 originalų/min. monochrominiame režime 
- skiriamoji geba ne mažiau 1200x1200 dpi (taškų į colį);
- PDF, PDF/A, JPEG, TIFF, XPS grafinių formatų palaikymas skenuotų vaizdų išsaugojimui;
- siuntimo adresatai: Nuskaityti į kompiuterį, el. paštą, FTP,
USB atmintuką, iOS/Android
</t>
    </r>
    <r>
      <rPr>
        <b/>
        <sz val="8"/>
        <color rgb="FF000000"/>
        <rFont val="Times New Roman"/>
        <family val="1"/>
        <charset val="186"/>
      </rPr>
      <t>Aplinkos apsaugos kriterijai:</t>
    </r>
    <r>
      <rPr>
        <sz val="8"/>
        <color indexed="8"/>
        <rFont val="Times New Roman"/>
        <family val="1"/>
        <charset val="186"/>
      </rPr>
      <t xml:space="preserve">
-.gamintojas privalo būti įdiegęs ISO 9001 standarto gamybos kokybės vadybos sistemą ir ISO 14001 standarto aplinkos apsaugos vadybos sistemą arba lygiaverčių standartų sistemas;
- įrenginys privalo būti paženklintas energijos vartojimo efektyvumo ženklu „Energy Star“ arba lygiaverčiu ženklu; 
- visa įranga (ir eksploatacinės medžiagos) turi būti vienos firmos-gamintojos, pažymėta firmos gamintojos prekiniais ženklais, tam kad būtų užtikrintas maksimalus sistemos komponentų suderinamumas.</t>
    </r>
  </si>
  <si>
    <t>Iš viso palyginamoji kaina be PVM</t>
  </si>
  <si>
    <t>PVM 21 proc</t>
  </si>
  <si>
    <t>Iš viso  palyginamoji kaina su PVM</t>
  </si>
  <si>
    <t>Garantinio aptarnavimo reakcijos po pranešimo apie gedimą greitis ir darbingumo atstatymas (ne daugiau 1 savaitė)</t>
  </si>
  <si>
    <t>Gamintojo autorizuotas technikos servisas Kaune (pateikti tai įrodanti dokumentą)</t>
  </si>
  <si>
    <t>1.4 Lazeriniai spausdintuvai SL</t>
  </si>
  <si>
    <t>Reikalaujama charakteristika neblogiau kaip arba lygiavertė (pateiktos nuorodos į standartus/ technologijas/ prekės ženklus yra tik rekomendacinio pobūdžio, todėl standartai/ technologijos/ prekės ženklai galima būti pakeisti lygiaverčiais)</t>
  </si>
  <si>
    <t xml:space="preserve"> Lazerinis spausdintuvas  „SL1“</t>
  </si>
  <si>
    <t xml:space="preserve"> Lazerinis spausdintuvas  „SL2“</t>
  </si>
  <si>
    <r>
      <rPr>
        <b/>
        <sz val="8"/>
        <color rgb="FF000000"/>
        <rFont val="Times New Roman"/>
        <family val="1"/>
        <charset val="186"/>
      </rPr>
      <t>Bendros charakteristikos:</t>
    </r>
    <r>
      <rPr>
        <sz val="8"/>
        <color indexed="8"/>
        <rFont val="Times New Roman"/>
        <family val="1"/>
        <charset val="186"/>
      </rPr>
      <t xml:space="preserve">
- įrenginio tipas - lazerinis;
- funkcionalumas – spausdinimas;
- A4 formatas;
- atmintinė ne mažiau 256 MB;
- ne mažiau 250 lapų talpos horizontalus popieriaus tiekimo dėklas;
- sukomplektuotas su automatiniu dvipusio spausdinimo priedu (duplex); 
- ne mažiau 150 lapų talpos spaudinių išdavimo dėklas;
- naudojamo popieriaus svoris nuo 60 g/m² iki ne mažiau 200 g/m²;
- įrenginys turi būti sukomplektuotas su naujomis to paties įrangos gamintojo eksploatacinėmis medžiagomis, įskaitant foto cilindrus, užtikrinančiomis ne mažiau kaip 14.000 A4 puslapių atspausdinimą; (pagal ISO/IEC 19752 standartą)
- mėnesinis darbo resursas ne mažesnis kaip 70.000 puslapių;
- LCD panelė pagrindinės informacijos išvedimui;
- jungtys: ne mažiau 	High-speed USB 2.0 
-vidinė 10/100 Base-TX tinklinė plokštė;
-WIFI IEEE 802.11b/g/n
-NFC
- operacinių sistemų palaikymas: pagrindinės MS Windows, Mac OS 10.8-12, Linux
</t>
    </r>
    <r>
      <rPr>
        <b/>
        <sz val="8"/>
        <color rgb="FF000000"/>
        <rFont val="Times New Roman"/>
        <family val="1"/>
        <charset val="186"/>
      </rPr>
      <t>Spausdinimo funkcija:</t>
    </r>
    <r>
      <rPr>
        <sz val="8"/>
        <color indexed="8"/>
        <rFont val="Times New Roman"/>
        <family val="1"/>
        <charset val="186"/>
      </rPr>
      <t xml:space="preserve">
- spausdinimo greitis ne mažiau 33 puslapių/min. A4 vienpusio spausdinimo;
- pirmo puslapio atspausdinimo laikas ne ilgesnis kaip 8,3 sek.;
- skiriamoji geba ne mažiau 600 dpi (taškų į colį);
- programinis suderinamumas su PCL5e、PCL6、PS3、PDF
-.gamintojas privalo būti įdiegęs ISO 9001 standarto gamybos kokybės vadybos sistemą ir ISO 14001 standarto aplinkos apsaugos vadybos sistemą arba lygiaverčių standartų sistemas;
- įrenginys privalo būti paženklintas energijos vartojimo efektyvumo ženklu „Energy Star“ arba lygiaverčiu ženklu; 
- visa įranga (ir eksploatacinės medžiagos) turi būti vienos firmos-gamintojos, pažymėta firmos gamintojos prekiniais ženklais, tam kad būtų užtikrintas maksimalus sistemos komponentų suderinamumas
.</t>
    </r>
    <r>
      <rPr>
        <b/>
        <sz val="8"/>
        <color rgb="FF000000"/>
        <rFont val="Times New Roman"/>
        <family val="1"/>
        <charset val="186"/>
      </rPr>
      <t>Aplinkos apsaugos kriterijai:</t>
    </r>
    <r>
      <rPr>
        <sz val="8"/>
        <color indexed="8"/>
        <rFont val="Times New Roman"/>
        <family val="1"/>
        <charset val="186"/>
      </rPr>
      <t xml:space="preserve">
-.gamintojas privalo būti įdiegęs ISO 9001 standarto gamybos kokybės vadybos sistemą ir ISO 14001 standarto aplinkos apsaugos vadybos sistemą arba lygiaverčių standartų sistemas;
- įrenginys privalo būti paženklintas energijos vartojimo efektyvumo ženklu „Energy Star“ arba lygiaverčiu ženklu; 
- visa įranga (ir eksploatacinės medžiagos) turi būti vienos firmos-gamintojos, pažymėta firmos gamintojos prekiniais ženklais, tam kad būtų užtikrintas maksimalus sistemos komponentų suderinamumas.</t>
    </r>
  </si>
  <si>
    <t>PVM 21 PROC</t>
  </si>
  <si>
    <t xml:space="preserve"> Lazerinis spausdintuvas  „SLS1“</t>
  </si>
  <si>
    <r>
      <rPr>
        <b/>
        <sz val="8"/>
        <color rgb="FF000000"/>
        <rFont val="Times New Roman"/>
        <family val="1"/>
        <charset val="186"/>
      </rPr>
      <t>Bendros charakteristikos:</t>
    </r>
    <r>
      <rPr>
        <sz val="8"/>
        <color indexed="8"/>
        <rFont val="Times New Roman"/>
        <family val="1"/>
        <charset val="186"/>
      </rPr>
      <t xml:space="preserve">
- įrenginio tipas - lazerinis;
- funkcionalumas – spausdinimas;
- A4 formatas;
- atmintinė ne mažiau 1GB;
-  procesoriaus greitis ne mažiau 1 Ghz
- ne mažiau 250 lapų talpos horizontalus popieriaus tiekimo dėklas; 
- ne mažiau 100 lapų talpos spaudinių išdavimo dėklas;
- sukomplektuotas su automatiniu dvipusio spausdinimo priedu (duplex);
- naudojamo popieriaus svoris nuo 60 g/m² iki ne mažiau 200 g/m²;
- įrenginys turi būti sukomplektuotas su naujomis to paties įrangos gamintojo eksploatacinėmis medžiagomis, įskaitant foto cilindrus, užtikrinančiomis ne mažiau kaip 3.000 spalvotų A4 puslapių atspausdinimą; (pagal ISO/IEC 19798 standartą)
- mėnesinis darbo resursas ne mažesnis kaip 30.000 puslapių;
- LCD panelė pagrindinės informacijos išvedimui;
- jungtys: ne mažiau USB 2,0
- vidinė 10/100 Base-TX tinklinė plokštė;
-WIFI   IEEE 802.11b/g/n
- operacinių sistemų palaikymasWindows: Windows：XP/Windows7/Windows8/Windows8.1/Windows10/Windows11 /Windows server/2012/2016;Mac: Mac：10.9～12; Linux: ubuntu：16.04/18.04/20.04/22.04
</t>
    </r>
    <r>
      <rPr>
        <b/>
        <sz val="8"/>
        <color rgb="FF000000"/>
        <rFont val="Times New Roman"/>
        <family val="1"/>
        <charset val="186"/>
      </rPr>
      <t>Spausdinimo funkcija:</t>
    </r>
    <r>
      <rPr>
        <sz val="8"/>
        <color indexed="8"/>
        <rFont val="Times New Roman"/>
        <family val="1"/>
        <charset val="186"/>
      </rPr>
      <t xml:space="preserve">
- spausdinimo greitis ne mažiau 18 puslapių/min. A4 vienpusio spausdinimo;
- pirmo puslapio atspausdinimo laikas juodai/spalvotai ne ilgesnis kaip 10/11 sek.;
- skiriamoji geba ne mažiau 600x600 dpi (taškų į colį);
- programinis suderinamumas su PCL6/PS3
</t>
    </r>
    <r>
      <rPr>
        <b/>
        <sz val="8"/>
        <color rgb="FF000000"/>
        <rFont val="Times New Roman"/>
        <family val="1"/>
        <charset val="186"/>
      </rPr>
      <t>Aplinkos apsaugos kriterijai:</t>
    </r>
    <r>
      <rPr>
        <sz val="8"/>
        <color indexed="8"/>
        <rFont val="Times New Roman"/>
        <family val="1"/>
        <charset val="186"/>
      </rPr>
      <t xml:space="preserve">
-.gamintojas privalo būti įdiegęs ISO 9001 standarto gamybos kokybės vadybos sistemą ir ISO 14001 standarto aplinkos apsaugos vadybos sistemą arba lygiaverčių standartų sistemas;
- įrenginys privalo būti paženklintas CE arba lygiaverčiu ženklu; 
- visa įranga (ir eksploatacinės medžiagos) turi būti vienos firmos-gamintojos, pažymėta firmos gamintojos prekiniais ženklais, tam kad būtų užtikrintas maksimalus sistemos komponentų suderinamumas.</t>
    </r>
  </si>
  <si>
    <t xml:space="preserve"> Lazerinis spausdintuvas  „SLS2“</t>
  </si>
  <si>
    <r>
      <rPr>
        <b/>
        <sz val="8"/>
        <color rgb="FF000000"/>
        <rFont val="Times New Roman"/>
        <family val="1"/>
        <charset val="186"/>
      </rPr>
      <t>Bendros charakteristikos:</t>
    </r>
    <r>
      <rPr>
        <sz val="8"/>
        <color indexed="8"/>
        <rFont val="Times New Roman"/>
        <family val="1"/>
        <charset val="186"/>
      </rPr>
      <t xml:space="preserve">
- įrenginio tipas - lazerinis;
- funkcionalumas – spausdinimas, skenavimas, kopijavimas;
- A4 formatas;
- atmintinė ne mažiau 1GB
- sukomplektuotas su ne mažiau 50 lapų talpos automatiniu originalų tiektuvu 
- ne mažiau 250 lapų talpos horizontalus popieriaus tiekimo dėklas;
- sukomplektuotas su automatiniu dvipusio spausdinimo priedu (duplex); 
- ne mažiau 100 lapų talpos spaudinių išdavimo dėklas;
- naudojamo popieriaus svoris nuo 60 g/m² iki ne mažiau 200 g/m²;
- įrenginys turi būti sukomplektuotas su naujomis to paties įrangos gamintojo eksploatacinėmis medžiagomis, įskaitant foto cilindrus, užtikrinančiomis ne mažiau kaip 3.000 A4 spalvotų puslapių atspausdinimą; (pagal ISO/IEC 19798 standartą)
- mėnesinis darbo resursas ne mažesnis kaip 30.000 puslapių;
- lietimui jautri spalvinė 3,5 colių panelė pagrindinės informacijos išvedimui;
- jungtys: ne mažiau. USB2.0
- vidinė 10/100Base-TX tinklinė plokštė;
-WIFI IEEE802.11b/g/n(palaikantis WPS)
- operacinių sistemų palaikymas: pagrindinės MS Windows, Mac OS X versija 10.8 arba aukštesnė, Ubuntu  16.04/18.04/20.04/22.04 versijos
</t>
    </r>
    <r>
      <rPr>
        <b/>
        <sz val="8"/>
        <color rgb="FF000000"/>
        <rFont val="Times New Roman"/>
        <family val="1"/>
        <charset val="186"/>
      </rPr>
      <t>Spausdinimo funkcija:</t>
    </r>
    <r>
      <rPr>
        <sz val="8"/>
        <color indexed="8"/>
        <rFont val="Times New Roman"/>
        <family val="1"/>
        <charset val="186"/>
      </rPr>
      <t xml:space="preserve">
- spausdinimo greitis ne mažiau 18A4 puslapių/min. juodai ir spalvotai vienpusio spausdinimo;
- pirmo puslapio atspausdinimo laikas ne ilgesnis kaip 10/11 sek juodai/spalvotai
- skiriamoji geba ne mažiau 600x600 dpi (taškų į colį);
- programinis suderinamumas su PCL6/PS3
</t>
    </r>
    <r>
      <rPr>
        <b/>
        <sz val="8"/>
        <color rgb="FF000000"/>
        <rFont val="Times New Roman"/>
        <family val="1"/>
        <charset val="186"/>
      </rPr>
      <t xml:space="preserve">Kopijavimo funkcija:
</t>
    </r>
    <r>
      <rPr>
        <sz val="8"/>
        <color indexed="8"/>
        <rFont val="Times New Roman"/>
        <family val="1"/>
        <charset val="186"/>
      </rPr>
      <t xml:space="preserve">- kopijavimo greitis ne mažiau 18 A4 puslapių/minn juodai/spalvotai vienpusio kopijavimo;
- pirmo puslapio kopijavimo laikas ne ilgesnis kaip 16s. 
- skiriamoji geba ne mažiau 600x600pi (taškų į colį);
- užduodamas kopijų skaičius ne blogiau 1-99;
- mažinimas/didinimas ne blogiau 25-400% 1% žingsniu.
</t>
    </r>
    <r>
      <rPr>
        <b/>
        <sz val="8"/>
        <color rgb="FF000000"/>
        <rFont val="Times New Roman"/>
        <family val="1"/>
        <charset val="186"/>
      </rPr>
      <t>Spalvinio skenavimo funkcija:</t>
    </r>
    <r>
      <rPr>
        <sz val="8"/>
        <color indexed="8"/>
        <rFont val="Times New Roman"/>
        <family val="1"/>
        <charset val="186"/>
      </rPr>
      <t xml:space="preserve">
- skenavimo greitis ne mažiau 18 A4 originalų/min. 
- skiriamoji geba ne mažiau 600 dpi (taškų į colį);
- JPEG、TIFF、PDFgrafinių formatų palaikymas skenuotų vaizdų išsaugojimui;
- siuntimo adresatai: tiesiogiai į elektroninį paštą (scan to e-mail), tiesiogiai į nutolusią laikmeną (scan to FTP), tiesiogiai į prijungtą kompiuterį (Twain USB), tiesiogiai į prijungtą USB atmintinę (scan to USB device);
- suderinamumas su TWAIN, WIA standartais;
</t>
    </r>
    <r>
      <rPr>
        <b/>
        <sz val="8"/>
        <color rgb="FF000000"/>
        <rFont val="Times New Roman"/>
        <family val="1"/>
        <charset val="186"/>
      </rPr>
      <t xml:space="preserve">Aplinkos apsaugos kriterijai
</t>
    </r>
    <r>
      <rPr>
        <sz val="8"/>
        <color indexed="8"/>
        <rFont val="Times New Roman"/>
        <family val="1"/>
        <charset val="186"/>
      </rPr>
      <t>-.gamintojas privalo būti įdiegęs ISO 9001 standarto gamybos kokybės vadybos sistemą ir ISO 14001 standarto aplinkos apsaugos vadybos sistemą arba lygiaverčių standartų sistemas;
- įrenginys privalo būti paženklintas CE arba lygiaverčiu ženklu
- visa įranga (ir eksploatacinės medžiagos) turi būti vienos firmos-gamintojos, pažymėta firmos gamintojos prekiniais ženklais, tam kad būtų užtikrintas maksimalus sistemos komponentų suderinamumas.</t>
    </r>
  </si>
  <si>
    <t>PVM 21PROC</t>
  </si>
  <si>
    <t>Pavadinimas</t>
  </si>
  <si>
    <t>PVM 21%</t>
  </si>
  <si>
    <t>Multifunkciniai spausdintuvai MS</t>
  </si>
  <si>
    <t>Lazeriniai spausdintuvai SL</t>
  </si>
  <si>
    <t>Spalvoti lazeriniai spausdintuvai SLS</t>
  </si>
  <si>
    <t>VISO:</t>
  </si>
  <si>
    <t>4. Apibūdinant pirkimo objektą, techninėje specifikacijoje ar kituose pirkimo dokumentuose galimai nurodytas konkretus modelis ar tiekimo šaltinis, konkretus procesas, būdingas konkretaus tiekėjo tiekiamoms prekėms ar teikiamoms paslaugoms, ar prekių ženklas, patentas, tipai, konkreti kilmė ar gamyba, standartai, sertifikatai, protokolai turi būti suprantami su žodžiais „arba lygiavertis“.</t>
  </si>
  <si>
    <t>5.      Perkančioji organizacija reikalauja, kad užpildytos poreikių lentelės būtų pateiktos pasiūlyme  Microsoft Excel formatu.</t>
  </si>
  <si>
    <t>Pristatymo terminas (pradedama skaičiuoti nuo prekių užsakymo dienos; ne daugiau 3 savaičių)</t>
  </si>
  <si>
    <r>
      <t>1. </t>
    </r>
    <r>
      <rPr>
        <b/>
        <sz val="12"/>
        <rFont val="Times New Roman"/>
        <family val="1"/>
        <charset val="186"/>
      </rPr>
      <t>     Kiekvienai pirkimo dalei pasiūlymuose turi būti pateikiamos privalomai užpildytos visų tos pirkimo dalies lentelės (techninių reikalavimų ir pirkimo dalies kainų lentelės) pagal šioje dalyje pateiktas atitinkamas reikalaujamas charakteristikas poreikių lentelėse, net jei grafoje neįvardyta reikalaujama charakteristikos reikšmė. Šalia komponentų reikalaujamų charakteristikų nurodomos siūlomos charakteristikos, komponento konkretus modelis ir komponento firma – gamintoja.</t>
    </r>
  </si>
  <si>
    <t>2 metai garantija</t>
  </si>
  <si>
    <t>2 METAI</t>
  </si>
  <si>
    <t>ne daugiau 3 sav</t>
  </si>
  <si>
    <t>ne daugiau 1 savaite</t>
  </si>
  <si>
    <t>UAB NOVAKOPA</t>
  </si>
  <si>
    <r>
      <rPr>
        <b/>
        <sz val="7"/>
        <color rgb="FF000000"/>
        <rFont val="Times New Roman"/>
        <family val="1"/>
        <charset val="186"/>
      </rPr>
      <t>Bendros charakteristikos:</t>
    </r>
    <r>
      <rPr>
        <sz val="7"/>
        <color indexed="8"/>
        <rFont val="Times New Roman"/>
        <family val="1"/>
        <charset val="186"/>
      </rPr>
      <t xml:space="preserve">
- įrenginio tipas - lazerinis;
- funkcionalumas – spausdinimas, skenavimas, kopijavimas;
- A4 formatas;
- atmintinė ne mažiau 1 GB su atminties plėtimo galimybe iki 1.536 MB;
- sukomplektuotas su ne mažiau 50 lapų talpos automatiniu dvipusio nuskaitymo  originalų tiektuvu (DUAL SCAN);
- ne mažiau 100 lapų daugiafunkcinis popieriaus tiekimo dėklas;
- ne mažiau 250 lapų talpos horizontalus popieriaus tiekimo dėklas;
- galimybė prijungti ne mažiau 2 vnt. papildomų ne mažiau 250 lapų talpos horizontalių popieriaus tiekimo dėklų; 
- sukomplektuotas su automatiniu dvipusio spausdinimo priedu (duplex); 
- ne mažiau 150 lapų talpos spaudinių išdavimo dėklas;
- naudojamo popieriaus svoris nuo 60 g/m² iki ne mažiau 220 g/m²;
- įrenginys turi būti sukomplektuotas su naujomis to paties įrangos gamintojo eksploatacinėmis medžiagomis, įskaitant foto cilindrus, užtikrinančiomis ne mažiau kaip 13.000 A4 puslapių atspausdinimą; (pagal ISO/IEC 19752 standartą)
- LCD panelė pagrindinės informacijos išvedimui;
- jungtys: ne mažiau 2 vnt. USB, iš jų viena USB jungtis skirta USB atmintinių pajungimui (USB Host), SD kortelių jungtis; 
- vidinė 10/100/1000Base-TX tinklinė plokštė;
- operacinių sistemų palaikymas: pagrindinės MS Windows, Mac OS X versija 10.5 arba aukštesnė, Unix, Linux.
</t>
    </r>
    <r>
      <rPr>
        <b/>
        <sz val="7"/>
        <color rgb="FF000000"/>
        <rFont val="Times New Roman"/>
        <family val="1"/>
        <charset val="186"/>
      </rPr>
      <t>Spausdinimo funkcija:</t>
    </r>
    <r>
      <rPr>
        <sz val="7"/>
        <color indexed="8"/>
        <rFont val="Times New Roman"/>
        <family val="1"/>
        <charset val="186"/>
      </rPr>
      <t xml:space="preserve">
- spausdinimo greitis ne mažiau 40 puslapių/min. A4 vienpusio spausdinimo;
- pirmo puslapio atspausdinimo laikas ne ilgesnis kaip 8 sek.;
- skiriamoji geba ne mažiau 1200 dpi (taškų į colį);
- programinis suderinamumas su PCL6, PostScript3 arba lygiavertė, PDF/XPS Direct print;</t>
    </r>
  </si>
  <si>
    <r>
      <rPr>
        <b/>
        <sz val="7"/>
        <color rgb="FF000000"/>
        <rFont val="Times New Roman"/>
        <family val="1"/>
        <charset val="186"/>
      </rPr>
      <t>Kopijavimo funkcija:</t>
    </r>
    <r>
      <rPr>
        <sz val="7"/>
        <color indexed="8"/>
        <rFont val="Times New Roman"/>
        <family val="1"/>
        <charset val="186"/>
      </rPr>
      <t xml:space="preserve">
- kopijavimo greitis ne mažiau 40 puslapių/min. A4 vienpusio kopijavimo;
- pirmo puslapio kopijavimo laikas ne ilgesnis kaip 8 sek.;
- skiriamoji geba ne mažiau 600x600pi (taškų į colį);
- užduodamas kopijų skaičius ne blogiau 1-999;
- mažinimas/didinimas ne blogiau 25-400% 1% žingsniu.
</t>
    </r>
    <r>
      <rPr>
        <b/>
        <sz val="7"/>
        <color rgb="FF000000"/>
        <rFont val="Times New Roman"/>
        <family val="1"/>
        <charset val="186"/>
      </rPr>
      <t>Spalvinio skenavimo funkcija:</t>
    </r>
    <r>
      <rPr>
        <sz val="7"/>
        <color indexed="8"/>
        <rFont val="Times New Roman"/>
        <family val="1"/>
        <charset val="186"/>
      </rPr>
      <t xml:space="preserve">
- skenavimo greitis ne mažiau 40 A4 originalų/min. monochrominiame režime 300 dpi (taškų į colį) ir ne mažiau 23 originalų/min. spalvotai 300 dpi (taškų į colį); Skenuojant dvipusiu režimu, ne mažiau 80 A4 Originalų per minutę monochrominiame režime ir spalviniame 46 A4 originalų per minutę pie 300 dpi
- skiriamoji geba ne mažiau 600x600 dpi (taškų į colį);
- PDF, PDF/A, JPEG, XPS grafinių formatų palaikymas skenuotų vaizdų išsaugojimui;
- siuntimo adresatai: tiesiogiai į elektroninį paštą (scan to e-mail), tiesiogiai į nutolusią laikmeną (scan to FTP/SMB), tiesiogiai į prijungtą kompiuterį (Twain USB), tiesiogiai į prijungtą USB atmintinę (scan to USB device);
- suderinamumas su TWAIN, WIA standartais;
</t>
    </r>
    <r>
      <rPr>
        <b/>
        <sz val="7"/>
        <color rgb="FF000000"/>
        <rFont val="Times New Roman"/>
        <family val="1"/>
        <charset val="186"/>
      </rPr>
      <t>Apsaugos aplinkos kriterijai:</t>
    </r>
    <r>
      <rPr>
        <sz val="7"/>
        <color indexed="8"/>
        <rFont val="Times New Roman"/>
        <family val="1"/>
        <charset val="186"/>
      </rPr>
      <t xml:space="preserve">
-.gamintojas privalo būti įdiegęs ISO 9001 standarto gamybos kokybės vadybos sistemą ir ISO 14001 standarto aplinkos apsaugos vadybos sistemą arba lygiaverčių standartų sistemas;
- Įrenginys yra paženklintas I tipo ekologiniu ženklu arba kitu tiekėjo pateiktu lygiaverčiu įrodymu (pvz., EU Ecolabel, Nordic Swan, Blue Angel, El Distintiu, Milieukeur, Österreichisches Umweltzeichen, NF Environnement, The Hungarian Eco-label, Polish Eco Mark-Znak EKO arba kitu I tipo ekologiniu ženklu); 
- visa įranga (ir eksploatacinės medžiagos) turi būti vienos firmos-gamintojos, pažymėta firmos gamintojos prekiniais ženklais, tam kad būtų užtikrintas maksimalus sistemos komponentų suderinamumas.</t>
    </r>
  </si>
  <si>
    <r>
      <rPr>
        <b/>
        <sz val="8"/>
        <color rgb="FF000000"/>
        <rFont val="Times New Roman"/>
        <family val="1"/>
        <charset val="186"/>
      </rPr>
      <t>Bendros charakteristikos:</t>
    </r>
    <r>
      <rPr>
        <sz val="8"/>
        <color indexed="8"/>
        <rFont val="Times New Roman"/>
        <family val="1"/>
        <charset val="186"/>
      </rPr>
      <t xml:space="preserve">
- įrenginio tipas - lazerinis;
- funkcionalumas – spausdinimas;
- A4 formatas;
- atmintinė ne mažiau 512 MB;
- ne mažiau 100 lapų daugiafunkcinis popieriaus tiekimo dėklas;
- ne mažiau 250 lapų talpos horizontalus popieriaus tiekimo dėklas;
- galimybė prijungti ne mažiau 2 vnt. papildomų ne mažiau 250 lapų talpos horizontalių popieriaus tiekimo dėklų; 
- sukomplektuotas su automatiniu dvipusio spausdinimo priedu (duplex); 
- ne mažiau 250 lapų talpos spaudinių išdavimo dėklas;
- naudojamo popieriaus svoris nuo 60 g/m² iki ne mažiau 220 g/m²;
- įrenginys turi būti sukomplektuotas su naujomis to paties įrangos gamintojo eksploatacinėmis medžiagomis, įskaitant foto cilindrus, užtikrinančiomis ne mažiau kaip 13.000 A4 puslapių atspausdinimą; (pagal ISO/IEC 19752 standartą)
- LCD panelė pagrindinės informacijos išvedimui;
- jungtys: ne mažiau 2 vnt. USB, iš jų viena USB jungtis skirta USB atmintinių pajungimui (USB Host), SD kortelių jungtis; 
- vidinė 10/100/1000Base-TX tinklinė plokštė;
- operacinių sistemų palaikymas: pagrindinės MS Windows, Mac OS X versija 10.5 arba aukštesnė, Unix, Linux.
</t>
    </r>
    <r>
      <rPr>
        <b/>
        <sz val="8"/>
        <color rgb="FF000000"/>
        <rFont val="Times New Roman"/>
        <family val="1"/>
        <charset val="186"/>
      </rPr>
      <t>Spausdinimo funkcija:</t>
    </r>
    <r>
      <rPr>
        <sz val="8"/>
        <color indexed="8"/>
        <rFont val="Times New Roman"/>
        <family val="1"/>
        <charset val="186"/>
      </rPr>
      <t xml:space="preserve">
- spausdinimo greitis ne mažiau 40 puslapių/min. A4 vienpusio spausdinimo;
- pirmo puslapio atspausdinimo laikas ne ilgesnis kaip 7 sek.;
- skiriamoji geba ne mažiau 1200 dpi (taškų į colį);
- programinis suderinamumas su PCL6, PostScript3 arba lygiavertė, PDF/XPS Direct print;
</t>
    </r>
    <r>
      <rPr>
        <b/>
        <sz val="8"/>
        <color rgb="FF000000"/>
        <rFont val="Times New Roman"/>
        <family val="1"/>
        <charset val="186"/>
      </rPr>
      <t>Aplinkos apsaugos kriterijai:</t>
    </r>
    <r>
      <rPr>
        <sz val="8"/>
        <color indexed="8"/>
        <rFont val="Times New Roman"/>
        <family val="1"/>
        <charset val="186"/>
      </rPr>
      <t xml:space="preserve">
-.gamintojas privalo būti įdiegęs ISO 9001 standarto gamybos kokybės vadybos sistemą ir ISO 14001 standarto aplinkos apsaugos vadybos sistemą arba lygiaverčių standartų sistemas;
- Įrenginys yra paženklintas I tipo ekologiniu ženklu arba kitu tiekėjo pateiktu lygiaverčiu įrodymu (pvz., EU Ecolabel, Nordic Swan, Blue Angel, El Distintiu, Milieukeur, Österreichisches Umweltzeichen, NF Environnement, The Hungarian Eco-label, Polish Eco Mark-Znak EKO arba kitu I tipo ekologiniu ženklu); ; 
- visa įranga (ir eksploatacinės medžiagos) turi būti vienos firmos-gamintojos, pažymėta firmos gamintojos prekiniais ženklais, tam kad būtų užtikrintas maksimalus sistemos komponentų suderinamumas.</t>
    </r>
  </si>
  <si>
    <t>2 PIRKIMO DALIS: MULTIMEDIA</t>
  </si>
  <si>
    <t>1.2.1</t>
  </si>
  <si>
    <t xml:space="preserve">Video grotuvas </t>
  </si>
  <si>
    <t>ne blogiau kaip: grotuvas
palaikantis Ultra HD Blu-ray,
DVD, CD diskus; palaikomi vaizdo
formatai (HEVC (.mkv, .mp4,
.m4v, .m2ts, .mts), VP9 (.webm,
.mkv), VP8 (.webm, .mkv), VP6
(.flv), MPEG-1 vaizdo įrašas / PS
(.mpg .MPEG, .mkv) [.VOB,
.VRO], MPEG-2 vaizdo įrašas / PS,
TS (.mpg, .MPEG, .m2ts, .mts,
.mkv) [.VOB, .VRO], MPEG-4
AVC (.mkv, .mp4, .m4v, .m2ts,
.mts), MPEG-4 / AVC (.mov, 3gp,
.3g2, .3gpp, .3gpp2, .flv), „Xvid“
(.avi, .mkv), WMV9 (.wmv, .asf,
.mkv), AVCHD disko formatas,
VC1 (.m2ts, .mts, .mkv), „Motion
JPEG“ (.mov, .avi)); palaikomi
garso formatai (AAC (.AAC,
.mka), HEAAC v.1 / v.2 / 2 lygis,
„WMA9 Standard“ (.WMA),
LPCM (.mka, .wav), DSD –
DSDIFF / DSD (.dff, .dsf), FLAC
(.flac, .fla), AIFF (.aiff, .aif),
ALAC (.m4a), „Dolby Digital“
(.ac3, .mka), „WMA10 Pro“,
„Vorbis“, MP3 (.mp3, .mka), AAC
(.m4a), „Monkey's Audio“); HDR
konvertavimas į SDR,
konvertavimas į 4K raišką (60p),
„Deep Colour“ (12 bitų); „Dolby
Atmos“, „Dolby True HD“, DTS;
HDMI išvestis: 2 (galinė),
koaksialinė garso išvestis: 1
(galinė), USB įvestis: 1 (priekinė),
eterneto ryšys: 1 (galinė); WiFI
(2,4 GHz, 5 GHz) su MIMO
palaikymu, turi galėti vienu metu
siųsti garsą į ekraną per HDMI ir į
belaidį garsiakalbį per bluetooth
jungtį.</t>
  </si>
  <si>
    <t>1.2.2</t>
  </si>
  <si>
    <t xml:space="preserve">Diktofonas </t>
  </si>
  <si>
    <t>ne blogiau kaip: integruoti 3
mikrofonai iš kurių bent du stereo,
ekranas ne mažiau 1,35" su
pašvietimu, integruota atmintis
8GB, įrašymo formatai pcm
(48kHz / 20 - 23000Hz), mp3
(320kbps / 20 - 21000Hz; 128kbps
/ 20 - 17000Hz); integruotas
garsiakalbis, integruota USB ir
audio jungtis, palaiko microSD ir
microSDHC, svoris ne daugiau
kaip 72g su baterija.</t>
  </si>
  <si>
    <t>1.2.3</t>
  </si>
  <si>
    <t>Internetinė
kamera</t>
  </si>
  <si>
    <t>Internetinė kamera: USB-C, FHD
(1920 x 1080), su dviem
integruotais mikrofonais, matymo
kampas 95°, privatus užraktas,
skirtas fiziškai uždengti
internetinės kameros objektyvą,
vaizdo / garso įjungimo / išjungimo indikatorius: baltas, palaiko
automatinį prisijungimą su veido
atpažinimo technologija,
suderinamas su Windows Hello
4.X.</t>
  </si>
  <si>
    <t>1.2.4</t>
  </si>
  <si>
    <t>Ausinės</t>
  </si>
  <si>
    <t>Ne blogiau kaip: Uždaro tipo. stereo (Membranos skersmuo 30mm, dažnių juosta 10-24.000Hz, varža 24 Ohm), jautrumas 98dB, laidas Y tipo, kabelio ilgis 1,2m, kištukas auksu dengtas L formos, 125g</t>
  </si>
  <si>
    <t>1.2.5</t>
  </si>
  <si>
    <t xml:space="preserve">Ausinės </t>
  </si>
  <si>
    <t>Bluetooth 5.0 (nuo 20 Hz iki 20
000 Hz (44,1 kHz
diskretizavimas)), uždaros,
dinaminės, atitinka IPX4, DSEE
palaikymas, baterijos įkrovimo
laikas 2,5 val., įkrovimo būdas
USB-C (su dėklu), akumuliatoriaus
veikimo trukmė (nepertraukiamas
muzikos atkūrimas) iki 10 val.,
integruotas mikrofonas, svoris 5,4 g
x 2.</t>
  </si>
  <si>
    <t>1.2.6</t>
  </si>
  <si>
    <t>1.2.7</t>
  </si>
  <si>
    <t xml:space="preserve">Ne blogiau kaip: Uždaros, dinaminės,  Bluetooth 5.0, akumuliatoriaus darbo laikas  (nepertraukiamas muzikos atkūrimas) 25h, stereo (įstatomos į ausis),  dažnių juosta 20-2000Hz, integruotas mikrofonas, atsparumas vandeniui IPX4, kraunamos USB jungtį, svoris 20g </t>
  </si>
  <si>
    <t>1.2.8</t>
  </si>
  <si>
    <t>Ne blogiau kaip: Sterao ausinės su mikrofonu, jungtis USB Type-A, Mikrofonas ant lankstaus laido, palaikantis triukšmų slopinimą, mikrofono dažnių juosta 200 Hz - 6 KHz, ausinių dažnių juosta 100 Hz - 10 KHz, mikrofono jautrumas -42 dBV/Pa +/- 3 dB</t>
  </si>
  <si>
    <t>1.2.9</t>
  </si>
  <si>
    <t>Ne blogiau kaip: Uždaros, dinaminės; magnetas Neodimis, Aliuminiu dengta LCP diafragma, dažnio diapazonas 4-40000Hz; Bluetooth 5.0, veikimo spindulys 10m; veikimo laikas 38 val.; budėjimo laikas 200 val.; jautrumas (DB/MW) 105 dB/mW (1 kHz); NFC palaikymas; triukšmo slopinimo įjungimo/išjungimo jungiklis; atmosferos slėgio optimizavimas; aplinkos garso režimas; pasyvus veikimo galimybė; nešiojimo dėklas, 1.2m ausinių laidas.</t>
  </si>
  <si>
    <t>1.2.10</t>
  </si>
  <si>
    <t>Bluetooth 5.2, akumuliatoriaus
darbo laikas iki 50h, Stereo su
lankeliu uždaro tipo, dažnių juosta
7-20000 Hz , integruotas
mikrofonas, palaiko ANC (Active
Noise Cancelling), kraunamos per
USB jungtį, svoris 192 g</t>
  </si>
  <si>
    <t>1.2.11</t>
  </si>
  <si>
    <t>Mikrofonas</t>
  </si>
  <si>
    <t>ne blogiau kaip:  pastatomas  mikrofonas, dažnis 50-16000Hz, laido ilgis 2m, varža &lt; 2200 Ohm, svoris 65g</t>
  </si>
  <si>
    <t>1.2.12</t>
  </si>
  <si>
    <t>Kolonėlės</t>
  </si>
  <si>
    <t>ne blogiau kaip: Stereo, ne mažiau kaip po 3W RMS</t>
  </si>
  <si>
    <t>1.2.13</t>
  </si>
  <si>
    <t xml:space="preserve">Kolonėlės </t>
  </si>
  <si>
    <t>ne blogiau kaip: 2.0 sistema,
medinis korpusas, kolonėlių
išėjimo galia RMS 2x21W (Dvi 4
colių vidutinio diapazono / žemųjų
dažnių garsiakalbiai, du 0,5 colio
šilkinės diafragmos aukštųjų dažnių
garsiakalbiai ), turi turėti jungtis
Line in, koaksialinis, optinis, žemų
dažnių kolonėlei (2.1 sistemos
palaikymas) nuotolinio valdymo
pultelis</t>
  </si>
  <si>
    <t>1.2.14</t>
  </si>
  <si>
    <t>ne blogiau kaip: belaidė,
Garsiakalbio įrenginio (aukštųjų
dažnių) skersmuo priekyje: 6 cm x
3, gale•: 5 cm x 1; garsiakalbio
įrenginio (žemųjų dažnių)
skersmuo: 17 cm x 2; Garso
režimai Clear Audio+, DSEE,
gyvas garsas, jungtys Stereo mini
lizdas (IN), USB A (galima įkrauti
telefoną prijungdami prie
kolonėlės), mikrofono įvestis
(φ6.3mm), gitaros įvestis (φ6.3
mm), bluetooth, turi turėti galimybę
sujungti iki 100 suderinamų
garsiakalbių ir sinchronizuoti
muziką ir šviesas, beterijos
naudojimo laikas 25 val., turi
atitikti IPX4, svoris ne daugiau 17
kg.</t>
  </si>
  <si>
    <t>1.2.15</t>
  </si>
  <si>
    <t xml:space="preserve">Ne blogiau kaip: Stereo konėlės su žemo dažnio kolonėle (Subwoofer). Blueetooth 5.0, valdymo pultelis, Audio įėjimai - Dual RCA, Bluetooth. Įvesties jautrumas: Line In1: 700 ± 50mV, Line In2: 550 ± 50mV, Bluetooth: 400 ± 50mFFS. 52Hz - 20kHz, 15W × 2 (tweeter) + 18W × 2 (mid-bass driver). Žemo dažnio kolonėlė (Subwoofer) 70W ≥ 85dB(A)  38Hz-160Hz RCA įvestis </t>
  </si>
  <si>
    <t>1.2.16</t>
  </si>
  <si>
    <t xml:space="preserve">Ne blogiau kaip: 12W, kabelio ilgis 1.4m, maitinimas USB, 100 - 20000Hz, 4 Ohm., aukštis ne daugiau 64mm  </t>
  </si>
  <si>
    <t>1.2.17</t>
  </si>
  <si>
    <t>Signalo išplėtėjas</t>
  </si>
  <si>
    <t xml:space="preserve">Ne blogiau kaip: belaidis kolonėlių / USB kamerų / mikrofonų signalo išplėtėjas. Atstumas iki 25m, 5Ghz. Siųstuvas su dviem išorinėm antenom. Siųstuvo jungtys - 1x USB-C maitinimas, 1x USB Type-A Female (kamera), 1x USB Type-A Female (garsiakalbis/mikrofonas), 1x - 3.5mm Audio Out. Imtuve - mygtukas greitam audio signalo įjungimui/išjungimui. Vaizdo išvesties palaikomi standartai: H.264:2160p, 1080p, 720p, 480p, 240p - 30 FPS; 1080p - 60 FPS.
MJPEG:1080p, 720p, 480p, 240p - 30 FPS. 
YUV: 1080p, 720p, 480p, 240p </t>
  </si>
  <si>
    <t>1.2.18</t>
  </si>
  <si>
    <t>Signalo perjungėjas</t>
  </si>
  <si>
    <t xml:space="preserve">Ne blogiau kaip: Palaikomas režimas 4K 30Hz UXGA 1920x1200, vaizdo pralaidumas iki 3 Gb/s. 1x HDMI išėjimas, 4x HDMI įėjimai, 5x USB portai. Palaiko „Dolby True HD“ ir „DTS HD Master Audio“ formatus. Suderinamas su HDMI v1.4 ir HDCP.   Įrenginių perjungimas naudojant karštuosius klavišus arba priekinį mygtuką. 1x USB pelės portas, 1x USB klaviatūros portas, mikrofono lizdas, audio išėjimo lizdas, audio įjungimo/išėjimo mygtukas. </t>
  </si>
  <si>
    <t>PVM</t>
  </si>
  <si>
    <t xml:space="preserve">Pristatymo terminas (pradedama skaičiuoti nuo prekių užsakymo dienos; ne ilgiau 1 savaitė)* </t>
  </si>
  <si>
    <t xml:space="preserve">Garantiniai įsipareigojimai  (ne trumpiau 1 metai): </t>
  </si>
  <si>
    <t xml:space="preserve">Garantinio aptarnavimo reakcijos po pranešimo apie gedimą greitis ir darbingumo atstatymas (ne ilgiau 1 savaitė): </t>
  </si>
  <si>
    <t xml:space="preserve">* Tiekėjas kompiuterinės įrangos pateikimo terminus gali keisti, esant komponentų ar produktų gamybos bei tiekimo į Lietuvos respubliką problemoms. (Privalo pateikti gamintojo atstovo ar oficialaus distributoriaus , patvirtinanti tai, raštą.) bet neilgiau kaip 4 kalendoriniai mėnesiai. </t>
  </si>
  <si>
    <t>1.</t>
  </si>
  <si>
    <t xml:space="preserve">1 priedas technines specifikacijos xls formatu      
</t>
  </si>
  <si>
    <r>
      <t>·</t>
    </r>
    <r>
      <rPr>
        <b/>
        <sz val="7"/>
        <rFont val="Times New Roman"/>
        <family val="1"/>
        <charset val="186"/>
      </rPr>
      <t xml:space="preserve">         </t>
    </r>
    <r>
      <rPr>
        <b/>
        <sz val="10"/>
        <rFont val="Times New Roman"/>
        <family val="1"/>
        <charset val="186"/>
      </rPr>
      <t>Įranga turi atitikti gamintojo šalies standartus, gamintojo techninius standartus, LR TA patvirtintus ir galiojančius standartus arba lygiaverčius.</t>
    </r>
  </si>
  <si>
    <t>·      Tiekėjas  turi atitikti aplinkosaugos vadybos ISO 14001 standarto reikalavimus arba lygiaverčius. Pateikti dokumentų kopijas arba nuorodas į dokumentus.
·      Pakuotės turi būti laikytinos perdirbamosiomis pakuotėmis pagal Lietuvos Respublikos mokesčio už aplinkos teršimą įstatymo nuostatas. Atitiktį reikalavimams įrodantys dokumentai pateikiami kartu su pasiūlymu: pakuotės aprašymas, gamintojo ir (ar) importuotojo, arba tiekėjo rašytinis patvirtinimas apie pakuotės atitiktį arba kiti lygiaverčiai įrodymai.</t>
  </si>
  <si>
    <t xml:space="preserve">2.1       Kokybės reikalavimai  2 pirkimo daliai </t>
  </si>
  <si>
    <t>Bendra 2 pirkimo dalis</t>
  </si>
  <si>
    <t>2.2. Bendra 2 pirkimo dalies kaina</t>
  </si>
  <si>
    <t xml:space="preserve">1.1  Kokybės reikalavimai  1 pirkimo daliai </t>
  </si>
  <si>
    <t>1.2 Techniniai reikalavimai 1 pirkimo daliai</t>
  </si>
  <si>
    <t>1.5 Spalvoti  lazeriniai spausdintuvai SLS</t>
  </si>
  <si>
    <t>1.6. Bendra 1 pirkimo dalies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</si>
</sst>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charset val="186"/>
      <scheme val="minor"/>
    </font>
    <font>
      <b/>
      <sz val="11"/>
      <color theme="1"/>
      <name val="Calibri"/>
      <family val="2"/>
      <charset val="186"/>
      <scheme val="minor"/>
    </font>
    <font>
      <sz val="20"/>
      <name val="Times New Roman"/>
      <family val="1"/>
      <charset val="186"/>
    </font>
    <font>
      <sz val="10"/>
      <name val="Times New Roman"/>
      <family val="1"/>
      <charset val="186"/>
    </font>
    <font>
      <sz val="14"/>
      <name val="Times New Roman"/>
      <family val="1"/>
      <charset val="186"/>
    </font>
    <font>
      <sz val="11"/>
      <color theme="1"/>
      <name val="Times New Roman"/>
      <family val="1"/>
      <charset val="186"/>
    </font>
    <font>
      <b/>
      <sz val="8"/>
      <name val="Times New Roman"/>
      <family val="1"/>
      <charset val="186"/>
    </font>
    <font>
      <sz val="12"/>
      <name val="Times New Roman"/>
      <family val="1"/>
      <charset val="186"/>
    </font>
    <font>
      <b/>
      <sz val="12"/>
      <name val="Times New Roman"/>
      <family val="1"/>
      <charset val="186"/>
    </font>
    <font>
      <sz val="7"/>
      <name val="Times New Roman"/>
      <family val="1"/>
      <charset val="186"/>
    </font>
    <font>
      <sz val="12"/>
      <color theme="1"/>
      <name val="Times New Roman"/>
      <family val="1"/>
      <charset val="186"/>
    </font>
    <font>
      <b/>
      <sz val="10"/>
      <color indexed="8"/>
      <name val="Times New Roman"/>
      <family val="1"/>
      <charset val="186"/>
    </font>
    <font>
      <b/>
      <sz val="10"/>
      <color theme="1"/>
      <name val="Times New Roman"/>
      <family val="1"/>
      <charset val="186"/>
    </font>
    <font>
      <sz val="10"/>
      <color theme="1"/>
      <name val="Times New Roman"/>
      <family val="1"/>
      <charset val="186"/>
    </font>
    <font>
      <sz val="10"/>
      <color indexed="8"/>
      <name val="Times New Roman"/>
      <family val="1"/>
      <charset val="186"/>
    </font>
    <font>
      <b/>
      <sz val="10"/>
      <name val="Times New Roman"/>
      <family val="1"/>
      <charset val="186"/>
    </font>
    <font>
      <b/>
      <sz val="7"/>
      <color rgb="FF000000"/>
      <name val="Times New Roman"/>
      <family val="1"/>
      <charset val="186"/>
    </font>
    <font>
      <sz val="7"/>
      <color indexed="8"/>
      <name val="Times New Roman"/>
      <family val="1"/>
    </font>
    <font>
      <sz val="7"/>
      <color indexed="8"/>
      <name val="Times New Roman"/>
      <family val="1"/>
      <charset val="186"/>
    </font>
    <font>
      <b/>
      <sz val="12"/>
      <color indexed="8"/>
      <name val="Times New Roman"/>
      <family val="1"/>
    </font>
    <font>
      <sz val="8"/>
      <name val="Times New Roman"/>
      <family val="1"/>
      <charset val="186"/>
    </font>
    <font>
      <sz val="8"/>
      <color theme="1"/>
      <name val="Times New Roman"/>
      <family val="1"/>
      <charset val="186"/>
    </font>
    <font>
      <sz val="8"/>
      <color indexed="8"/>
      <name val="Times New Roman"/>
      <family val="1"/>
      <charset val="186"/>
    </font>
    <font>
      <b/>
      <sz val="8"/>
      <color rgb="FF000000"/>
      <name val="Times New Roman"/>
      <family val="1"/>
      <charset val="186"/>
    </font>
    <font>
      <b/>
      <sz val="11"/>
      <color indexed="8"/>
      <name val="Times New Roman"/>
      <family val="1"/>
    </font>
    <font>
      <b/>
      <sz val="10"/>
      <name val="Times New Roman"/>
      <family val="1"/>
    </font>
    <font>
      <b/>
      <sz val="10"/>
      <color rgb="FF000000"/>
      <name val="Times New Roman"/>
      <family val="1"/>
      <charset val="186"/>
    </font>
    <font>
      <sz val="12"/>
      <color theme="1"/>
      <name val="Calibri"/>
      <family val="2"/>
      <charset val="186"/>
      <scheme val="minor"/>
    </font>
    <font>
      <sz val="10"/>
      <name val="Arial"/>
      <family val="2"/>
      <charset val="186"/>
    </font>
    <font>
      <sz val="8"/>
      <color rgb="FF000000"/>
      <name val="TimesNewRomanPSMT"/>
    </font>
    <font>
      <sz val="8"/>
      <color rgb="FF000000"/>
      <name val="Times New Roman"/>
      <family val="1"/>
      <charset val="186"/>
    </font>
    <font>
      <sz val="10"/>
      <color indexed="8"/>
      <name val="MS Sans Serif"/>
    </font>
    <font>
      <sz val="8"/>
      <color indexed="8"/>
      <name val="MS Sans Serif"/>
      <charset val="186"/>
    </font>
    <font>
      <b/>
      <sz val="11"/>
      <color theme="1"/>
      <name val="Times New Roman"/>
      <family val="1"/>
      <charset val="186"/>
    </font>
    <font>
      <b/>
      <sz val="7"/>
      <name val="Times New Roman"/>
      <family val="1"/>
      <charset val="186"/>
    </font>
    <font>
      <b/>
      <sz val="12"/>
      <color theme="1"/>
      <name val="Calibri"/>
      <family val="2"/>
      <charset val="18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s>
  <cellStyleXfs count="3">
    <xf numFmtId="0" fontId="0" fillId="0" borderId="0"/>
    <xf numFmtId="0" fontId="28" fillId="0" borderId="0"/>
    <xf numFmtId="0" fontId="31" fillId="0" borderId="0"/>
  </cellStyleXfs>
  <cellXfs count="158">
    <xf numFmtId="0" fontId="0" fillId="0" borderId="0" xfId="0"/>
    <xf numFmtId="0" fontId="3" fillId="0" borderId="0" xfId="0" applyFont="1" applyAlignment="1">
      <alignment vertical="top" wrapText="1"/>
    </xf>
    <xf numFmtId="0" fontId="3" fillId="0" borderId="0" xfId="0" applyFont="1" applyAlignment="1">
      <alignment vertical="center" wrapText="1"/>
    </xf>
    <xf numFmtId="0" fontId="6" fillId="0" borderId="0" xfId="0" applyFont="1" applyAlignment="1">
      <alignment horizontal="center"/>
    </xf>
    <xf numFmtId="0" fontId="5" fillId="0" borderId="0" xfId="0" applyFont="1" applyAlignment="1">
      <alignment vertical="top"/>
    </xf>
    <xf numFmtId="0" fontId="5" fillId="0" borderId="0" xfId="0" applyFont="1"/>
    <xf numFmtId="0" fontId="3" fillId="0" borderId="0" xfId="0" applyFont="1"/>
    <xf numFmtId="0" fontId="3" fillId="0" borderId="0" xfId="0" applyFont="1" applyAlignment="1">
      <alignment horizontal="right" vertical="top" wrapText="1"/>
    </xf>
    <xf numFmtId="0" fontId="5" fillId="0" borderId="0" xfId="0" applyFont="1" applyAlignment="1">
      <alignment wrapText="1"/>
    </xf>
    <xf numFmtId="0" fontId="3" fillId="0" borderId="0" xfId="0" applyFont="1" applyAlignment="1">
      <alignment wrapText="1"/>
    </xf>
    <xf numFmtId="0" fontId="3" fillId="0" borderId="0" xfId="0" applyFont="1" applyAlignment="1">
      <alignment horizontal="center" vertical="top" wrapText="1"/>
    </xf>
    <xf numFmtId="0" fontId="8" fillId="0" borderId="0" xfId="0" applyFont="1" applyAlignment="1">
      <alignment horizontal="left"/>
    </xf>
    <xf numFmtId="0" fontId="7" fillId="0" borderId="0" xfId="0" applyFont="1" applyAlignment="1">
      <alignment horizontal="left"/>
    </xf>
    <xf numFmtId="0" fontId="3" fillId="0" borderId="0" xfId="0" applyFont="1" applyAlignment="1">
      <alignment horizontal="left"/>
    </xf>
    <xf numFmtId="0" fontId="10" fillId="0" borderId="0" xfId="0" applyFont="1"/>
    <xf numFmtId="0" fontId="7" fillId="0" borderId="0" xfId="0" applyFont="1"/>
    <xf numFmtId="0" fontId="11" fillId="0" borderId="1" xfId="0" applyFont="1" applyBorder="1" applyAlignment="1">
      <alignment horizontal="center" vertical="top" wrapText="1"/>
    </xf>
    <xf numFmtId="0" fontId="12" fillId="0" borderId="0" xfId="0" applyFont="1" applyAlignment="1">
      <alignment vertical="top" wrapText="1"/>
    </xf>
    <xf numFmtId="0" fontId="3" fillId="0" borderId="1" xfId="0" applyFont="1" applyBorder="1" applyAlignment="1">
      <alignment horizontal="right" vertical="top" wrapText="1"/>
    </xf>
    <xf numFmtId="0" fontId="5" fillId="0" borderId="1" xfId="0" applyFont="1" applyBorder="1" applyAlignment="1">
      <alignment horizontal="center" vertical="top" wrapText="1"/>
    </xf>
    <xf numFmtId="0" fontId="13" fillId="0" borderId="1" xfId="0" applyFont="1" applyBorder="1" applyAlignment="1">
      <alignment horizontal="center" vertical="top" wrapText="1"/>
    </xf>
    <xf numFmtId="0" fontId="1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6" fillId="0" borderId="2" xfId="0" applyFont="1" applyBorder="1" applyAlignment="1">
      <alignment vertical="top"/>
    </xf>
    <xf numFmtId="0" fontId="18" fillId="0" borderId="3" xfId="0" quotePrefix="1" applyFont="1" applyBorder="1" applyAlignment="1">
      <alignment vertical="top" wrapText="1"/>
    </xf>
    <xf numFmtId="0" fontId="18" fillId="0" borderId="4" xfId="0" applyFont="1" applyBorder="1" applyAlignment="1">
      <alignment horizontal="left" vertical="top" wrapText="1"/>
    </xf>
    <xf numFmtId="0" fontId="14" fillId="0" borderId="4" xfId="0" quotePrefix="1" applyFont="1" applyBorder="1" applyAlignment="1">
      <alignment horizontal="right" vertical="top" wrapText="1"/>
    </xf>
    <xf numFmtId="0" fontId="19" fillId="0" borderId="4" xfId="0" applyFont="1" applyBorder="1" applyAlignment="1">
      <alignment horizontal="left" vertical="top" wrapText="1"/>
    </xf>
    <xf numFmtId="0" fontId="20" fillId="0" borderId="4" xfId="0" applyFont="1" applyBorder="1" applyAlignment="1">
      <alignment horizontal="right" vertical="top" wrapText="1"/>
    </xf>
    <xf numFmtId="0" fontId="21" fillId="0" borderId="4" xfId="0" applyFont="1" applyBorder="1" applyAlignment="1">
      <alignment horizontal="right" vertical="top" wrapText="1"/>
    </xf>
    <xf numFmtId="0" fontId="22" fillId="0" borderId="2" xfId="0" applyFont="1" applyBorder="1" applyAlignment="1">
      <alignment vertical="top" wrapText="1"/>
    </xf>
    <xf numFmtId="0" fontId="18" fillId="0" borderId="2" xfId="0" applyFont="1" applyBorder="1" applyAlignment="1">
      <alignment horizontal="left" vertical="top" wrapText="1"/>
    </xf>
    <xf numFmtId="0" fontId="22" fillId="0" borderId="4" xfId="0" applyFont="1" applyBorder="1" applyAlignment="1">
      <alignment vertical="top" wrapText="1"/>
    </xf>
    <xf numFmtId="0" fontId="24" fillId="0" borderId="3" xfId="0" applyFont="1" applyBorder="1" applyAlignment="1">
      <alignment horizontal="left" vertical="top" wrapText="1"/>
    </xf>
    <xf numFmtId="0" fontId="22" fillId="0" borderId="1" xfId="0" applyFont="1" applyBorder="1" applyAlignment="1">
      <alignment horizontal="right" vertical="top" wrapText="1"/>
    </xf>
    <xf numFmtId="0" fontId="14" fillId="0" borderId="1" xfId="0" applyFont="1" applyBorder="1" applyAlignment="1">
      <alignment horizontal="center" vertical="top" wrapText="1"/>
    </xf>
    <xf numFmtId="2" fontId="3" fillId="0" borderId="1" xfId="0" applyNumberFormat="1" applyFont="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22" fillId="0" borderId="1" xfId="0" quotePrefix="1" applyFont="1" applyBorder="1" applyAlignment="1">
      <alignment vertical="top" wrapText="1"/>
    </xf>
    <xf numFmtId="0" fontId="25" fillId="0" borderId="1" xfId="0" quotePrefix="1" applyFont="1" applyBorder="1" applyAlignment="1">
      <alignment horizontal="left" vertical="top" wrapText="1"/>
    </xf>
    <xf numFmtId="0" fontId="25" fillId="0" borderId="4" xfId="0" quotePrefix="1" applyFont="1" applyBorder="1" applyAlignment="1">
      <alignment horizontal="left" vertical="top" wrapText="1"/>
    </xf>
    <xf numFmtId="2" fontId="3" fillId="0" borderId="4" xfId="0" applyNumberFormat="1" applyFont="1" applyBorder="1" applyAlignment="1">
      <alignment horizontal="center" vertical="top" wrapText="1"/>
    </xf>
    <xf numFmtId="0" fontId="5" fillId="0" borderId="0" xfId="0" applyFont="1" applyAlignment="1">
      <alignment horizontal="center" wrapText="1"/>
    </xf>
    <xf numFmtId="0" fontId="26" fillId="0" borderId="1" xfId="0" applyFont="1" applyBorder="1" applyAlignment="1">
      <alignment horizontal="center" vertical="top" wrapText="1"/>
    </xf>
    <xf numFmtId="0" fontId="14" fillId="0" borderId="1" xfId="0" quotePrefix="1" applyFont="1" applyBorder="1" applyAlignment="1">
      <alignment horizontal="right" vertical="top" wrapText="1"/>
    </xf>
    <xf numFmtId="0" fontId="15" fillId="0" borderId="0" xfId="0" applyFont="1" applyAlignment="1">
      <alignment horizontal="left" vertical="top" wrapText="1"/>
    </xf>
    <xf numFmtId="0" fontId="1" fillId="0" borderId="0" xfId="0" applyFont="1" applyAlignment="1">
      <alignment horizontal="left" wrapText="1"/>
    </xf>
    <xf numFmtId="0" fontId="6" fillId="0" borderId="1" xfId="0" applyFont="1" applyBorder="1" applyAlignment="1">
      <alignment vertical="top"/>
    </xf>
    <xf numFmtId="0" fontId="6" fillId="0" borderId="1" xfId="0" applyFont="1" applyBorder="1" applyAlignment="1">
      <alignment horizontal="center" vertical="top"/>
    </xf>
    <xf numFmtId="0" fontId="6" fillId="0" borderId="1" xfId="0" applyFont="1" applyBorder="1" applyAlignment="1">
      <alignment horizontal="center" vertical="top" wrapText="1"/>
    </xf>
    <xf numFmtId="2" fontId="6" fillId="0" borderId="1" xfId="0" applyNumberFormat="1" applyFont="1" applyBorder="1" applyAlignment="1">
      <alignment horizontal="center" vertical="top"/>
    </xf>
    <xf numFmtId="0" fontId="20" fillId="0" borderId="1" xfId="0" applyFont="1" applyBorder="1" applyAlignment="1">
      <alignment vertical="top"/>
    </xf>
    <xf numFmtId="2" fontId="20" fillId="0" borderId="1" xfId="0" applyNumberFormat="1" applyFont="1" applyBorder="1" applyAlignment="1">
      <alignment horizontal="center" vertical="top" wrapText="1"/>
    </xf>
    <xf numFmtId="2" fontId="20" fillId="0" borderId="1" xfId="0" applyNumberFormat="1" applyFont="1" applyBorder="1" applyAlignment="1">
      <alignment horizontal="center" vertical="top"/>
    </xf>
    <xf numFmtId="0" fontId="20" fillId="0" borderId="1" xfId="0" applyFont="1" applyBorder="1" applyAlignment="1">
      <alignment horizontal="center" vertical="top"/>
    </xf>
    <xf numFmtId="0" fontId="20" fillId="0" borderId="0" xfId="0" applyFont="1" applyAlignment="1">
      <alignment vertical="top"/>
    </xf>
    <xf numFmtId="0" fontId="6" fillId="0" borderId="0" xfId="0" applyFont="1" applyAlignment="1">
      <alignment horizontal="right" vertical="top"/>
    </xf>
    <xf numFmtId="0" fontId="20" fillId="0" borderId="0" xfId="0" applyFont="1" applyAlignment="1">
      <alignment horizontal="right" vertical="top"/>
    </xf>
    <xf numFmtId="2" fontId="20" fillId="0" borderId="0" xfId="0" applyNumberFormat="1" applyFont="1" applyAlignment="1">
      <alignment horizontal="center" vertical="top" wrapText="1"/>
    </xf>
    <xf numFmtId="2" fontId="20" fillId="0" borderId="0" xfId="0" applyNumberFormat="1" applyFont="1" applyAlignment="1">
      <alignment horizontal="center" vertical="top"/>
    </xf>
    <xf numFmtId="0" fontId="20" fillId="0" borderId="0" xfId="0" applyFont="1" applyAlignment="1">
      <alignment horizontal="center" vertical="top"/>
    </xf>
    <xf numFmtId="0" fontId="15" fillId="0" borderId="1" xfId="0" applyFont="1" applyBorder="1" applyAlignment="1">
      <alignment horizontal="center" vertical="top"/>
    </xf>
    <xf numFmtId="0" fontId="5" fillId="0" borderId="0" xfId="0" applyFont="1"/>
    <xf numFmtId="0" fontId="15" fillId="0" borderId="0" xfId="0" applyFont="1" applyAlignment="1">
      <alignment horizontal="left" vertical="top" wrapText="1"/>
    </xf>
    <xf numFmtId="0" fontId="8" fillId="0" borderId="0" xfId="0" applyFont="1"/>
    <xf numFmtId="0" fontId="7" fillId="0" borderId="0" xfId="0" applyFont="1" applyAlignment="1">
      <alignment vertical="top"/>
    </xf>
    <xf numFmtId="0" fontId="20" fillId="0" borderId="1" xfId="1" applyFont="1" applyBorder="1" applyAlignment="1">
      <alignment vertical="top"/>
    </xf>
    <xf numFmtId="0" fontId="20" fillId="0" borderId="1" xfId="1" applyFont="1" applyBorder="1" applyAlignment="1">
      <alignment vertical="top" wrapText="1"/>
    </xf>
    <xf numFmtId="0" fontId="6" fillId="0" borderId="1" xfId="0" applyFont="1" applyBorder="1" applyAlignment="1">
      <alignment horizontal="center" vertical="center" wrapText="1"/>
    </xf>
    <xf numFmtId="0" fontId="20" fillId="0" borderId="1" xfId="0" applyFont="1" applyBorder="1" applyAlignment="1">
      <alignment horizontal="center" vertical="top" wrapText="1"/>
    </xf>
    <xf numFmtId="14" fontId="20" fillId="0" borderId="1" xfId="1" quotePrefix="1" applyNumberFormat="1" applyFont="1" applyBorder="1" applyAlignment="1">
      <alignment vertical="top"/>
    </xf>
    <xf numFmtId="0" fontId="29" fillId="0" borderId="1" xfId="0" applyFont="1" applyBorder="1" applyAlignment="1">
      <alignment vertical="top" wrapText="1"/>
    </xf>
    <xf numFmtId="0" fontId="30" fillId="0" borderId="1" xfId="0" applyFont="1" applyBorder="1" applyAlignment="1">
      <alignment vertical="center" wrapText="1"/>
    </xf>
    <xf numFmtId="0" fontId="29" fillId="0" borderId="1" xfId="0" applyFont="1" applyBorder="1" applyAlignment="1">
      <alignment vertical="center" wrapText="1"/>
    </xf>
    <xf numFmtId="0" fontId="15" fillId="0" borderId="1" xfId="1" applyFont="1" applyBorder="1" applyAlignment="1">
      <alignment horizontal="center" vertical="top" wrapText="1"/>
    </xf>
    <xf numFmtId="2" fontId="20" fillId="0" borderId="1" xfId="1" applyNumberFormat="1" applyFont="1" applyBorder="1" applyAlignment="1">
      <alignment horizontal="center" vertical="top"/>
    </xf>
    <xf numFmtId="2" fontId="20" fillId="0" borderId="1" xfId="1" applyNumberFormat="1" applyFont="1" applyBorder="1" applyAlignment="1">
      <alignment vertical="top"/>
    </xf>
    <xf numFmtId="0" fontId="20" fillId="0" borderId="1" xfId="0" applyFont="1" applyBorder="1" applyAlignment="1">
      <alignment vertical="top" wrapText="1"/>
    </xf>
    <xf numFmtId="0" fontId="22" fillId="0" borderId="8" xfId="2" applyFont="1" applyBorder="1" applyAlignment="1">
      <alignment horizontal="left" vertical="top" wrapText="1"/>
    </xf>
    <xf numFmtId="0" fontId="32" fillId="0" borderId="8" xfId="2" applyFont="1" applyBorder="1" applyAlignment="1">
      <alignment horizontal="left" vertical="top" wrapText="1"/>
    </xf>
    <xf numFmtId="2" fontId="20" fillId="0" borderId="1" xfId="0" applyNumberFormat="1" applyFont="1" applyBorder="1" applyAlignment="1">
      <alignment vertical="top" wrapText="1"/>
    </xf>
    <xf numFmtId="2" fontId="6" fillId="0" borderId="1" xfId="0" applyNumberFormat="1" applyFont="1" applyBorder="1" applyAlignment="1">
      <alignment horizontal="right" vertical="top" wrapText="1"/>
    </xf>
    <xf numFmtId="0" fontId="5" fillId="0" borderId="0" xfId="1" applyFont="1" applyAlignment="1">
      <alignment vertical="top"/>
    </xf>
    <xf numFmtId="0" fontId="3" fillId="0" borderId="0" xfId="1" applyFont="1" applyAlignment="1">
      <alignment vertical="top"/>
    </xf>
    <xf numFmtId="0" fontId="6" fillId="0" borderId="1" xfId="1" applyFont="1" applyBorder="1" applyAlignment="1">
      <alignment vertical="top"/>
    </xf>
    <xf numFmtId="2" fontId="6" fillId="0" borderId="1" xfId="1" applyNumberFormat="1" applyFont="1" applyBorder="1" applyAlignment="1">
      <alignment horizontal="center" vertical="top" wrapText="1"/>
    </xf>
    <xf numFmtId="2" fontId="6" fillId="0" borderId="1" xfId="1" applyNumberFormat="1" applyFont="1" applyBorder="1" applyAlignment="1">
      <alignment horizontal="center" vertical="top"/>
    </xf>
    <xf numFmtId="0" fontId="20" fillId="0" borderId="0" xfId="0" applyFont="1"/>
    <xf numFmtId="0" fontId="15" fillId="0" borderId="0" xfId="0" applyFont="1"/>
    <xf numFmtId="0" fontId="33" fillId="0" borderId="0" xfId="0" applyFont="1"/>
    <xf numFmtId="0" fontId="33" fillId="0" borderId="0" xfId="0" applyFont="1" applyAlignment="1">
      <alignment vertical="top"/>
    </xf>
    <xf numFmtId="0" fontId="1" fillId="0" borderId="0" xfId="0" applyFont="1" applyAlignment="1">
      <alignment vertical="top" wrapText="1"/>
    </xf>
    <xf numFmtId="0" fontId="8" fillId="0" borderId="5" xfId="0" applyFont="1" applyBorder="1" applyAlignment="1">
      <alignment horizontal="center" vertical="top"/>
    </xf>
    <xf numFmtId="0" fontId="27" fillId="0" borderId="7" xfId="0" applyFont="1" applyBorder="1" applyAlignment="1">
      <alignment horizontal="center" vertical="top"/>
    </xf>
    <xf numFmtId="0" fontId="6" fillId="0" borderId="5" xfId="0" applyFont="1" applyBorder="1" applyAlignment="1">
      <alignment horizontal="right" vertical="top"/>
    </xf>
    <xf numFmtId="0" fontId="20" fillId="0" borderId="7" xfId="0" applyFont="1" applyBorder="1" applyAlignment="1">
      <alignment horizontal="right" vertical="top"/>
    </xf>
    <xf numFmtId="0" fontId="14" fillId="0" borderId="4" xfId="0" applyFont="1" applyBorder="1" applyAlignment="1">
      <alignment horizontal="right" vertical="top" wrapText="1"/>
    </xf>
    <xf numFmtId="0" fontId="5" fillId="0" borderId="4" xfId="0" applyFont="1" applyBorder="1"/>
    <xf numFmtId="0" fontId="14" fillId="0" borderId="5" xfId="0" applyFont="1" applyBorder="1" applyAlignment="1">
      <alignment horizontal="right" vertical="top" wrapText="1"/>
    </xf>
    <xf numFmtId="0" fontId="0" fillId="0" borderId="6" xfId="0" applyBorder="1"/>
    <xf numFmtId="0" fontId="0" fillId="0" borderId="7" xfId="0" applyBorder="1"/>
    <xf numFmtId="0" fontId="3" fillId="0" borderId="1" xfId="0" applyFont="1" applyBorder="1" applyAlignment="1">
      <alignment horizontal="right" vertical="top" wrapText="1"/>
    </xf>
    <xf numFmtId="0" fontId="5" fillId="0" borderId="1" xfId="0" applyFont="1" applyBorder="1" applyAlignment="1">
      <alignment wrapText="1"/>
    </xf>
    <xf numFmtId="0" fontId="15" fillId="0" borderId="0" xfId="0" applyFont="1" applyAlignment="1">
      <alignment horizontal="left" vertical="top" wrapText="1"/>
    </xf>
    <xf numFmtId="0" fontId="1" fillId="0" borderId="0" xfId="0" applyFont="1" applyAlignment="1">
      <alignment horizontal="left"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6" fillId="0" borderId="5" xfId="0" applyFont="1" applyBorder="1" applyAlignment="1">
      <alignment horizontal="center" vertical="top"/>
    </xf>
    <xf numFmtId="0" fontId="6" fillId="0" borderId="7" xfId="0" applyFont="1" applyBorder="1" applyAlignment="1">
      <alignment horizontal="center" vertical="top"/>
    </xf>
    <xf numFmtId="1" fontId="15" fillId="0" borderId="1" xfId="0" quotePrefix="1" applyNumberFormat="1" applyFont="1" applyBorder="1" applyAlignment="1">
      <alignment horizontal="center" vertical="top" wrapText="1"/>
    </xf>
    <xf numFmtId="1" fontId="12" fillId="0" borderId="1" xfId="0" applyNumberFormat="1" applyFont="1" applyBorder="1" applyAlignment="1">
      <alignment horizontal="center" vertical="top" wrapText="1"/>
    </xf>
    <xf numFmtId="0" fontId="14" fillId="0" borderId="1" xfId="0" applyFont="1" applyBorder="1" applyAlignment="1">
      <alignment vertical="top" wrapText="1"/>
    </xf>
    <xf numFmtId="0" fontId="22" fillId="0" borderId="2" xfId="0" quotePrefix="1" applyFont="1" applyBorder="1" applyAlignment="1">
      <alignment horizontal="left" vertical="top" wrapText="1"/>
    </xf>
    <xf numFmtId="0" fontId="22" fillId="0" borderId="4" xfId="0" quotePrefix="1" applyFont="1" applyBorder="1" applyAlignment="1">
      <alignment horizontal="left" vertical="top" wrapText="1"/>
    </xf>
    <xf numFmtId="2" fontId="15" fillId="0" borderId="1" xfId="0" applyNumberFormat="1" applyFont="1" applyBorder="1" applyAlignment="1">
      <alignment horizontal="center" vertical="center" wrapText="1"/>
    </xf>
    <xf numFmtId="2" fontId="5" fillId="0" borderId="1" xfId="0" applyNumberFormat="1" applyFont="1" applyBorder="1" applyAlignment="1">
      <alignment vertical="center" wrapText="1"/>
    </xf>
    <xf numFmtId="1" fontId="15" fillId="0" borderId="2" xfId="0" quotePrefix="1" applyNumberFormat="1" applyFont="1" applyBorder="1" applyAlignment="1">
      <alignment horizontal="center" vertical="top" wrapText="1"/>
    </xf>
    <xf numFmtId="1" fontId="15" fillId="0" borderId="3" xfId="0" quotePrefix="1" applyNumberFormat="1" applyFont="1" applyBorder="1" applyAlignment="1">
      <alignment horizontal="center" vertical="top" wrapText="1"/>
    </xf>
    <xf numFmtId="1" fontId="15" fillId="0" borderId="4" xfId="0" quotePrefix="1"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7" fillId="0" borderId="2" xfId="0" quotePrefix="1"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2" fontId="11" fillId="0" borderId="2" xfId="0" applyNumberFormat="1" applyFont="1" applyBorder="1" applyAlignment="1">
      <alignment horizontal="center" vertical="center" wrapText="1"/>
    </xf>
    <xf numFmtId="2" fontId="11" fillId="0" borderId="3"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0" xfId="0" applyFont="1" applyAlignment="1">
      <alignment horizontal="justify" vertical="top"/>
    </xf>
    <xf numFmtId="0" fontId="7" fillId="0" borderId="0" xfId="0" applyFont="1" applyAlignment="1">
      <alignment horizontal="justify" vertical="top"/>
    </xf>
    <xf numFmtId="0" fontId="0" fillId="0" borderId="0" xfId="0" applyAlignment="1">
      <alignment horizontal="justify" vertical="top"/>
    </xf>
    <xf numFmtId="1" fontId="8" fillId="0" borderId="2" xfId="0" quotePrefix="1" applyNumberFormat="1" applyFont="1" applyBorder="1" applyAlignment="1">
      <alignment horizontal="center" vertical="top" wrapText="1"/>
    </xf>
    <xf numFmtId="1" fontId="8" fillId="0" borderId="3" xfId="0" quotePrefix="1" applyNumberFormat="1" applyFont="1" applyBorder="1" applyAlignment="1">
      <alignment horizontal="center" vertical="top" wrapText="1"/>
    </xf>
    <xf numFmtId="1" fontId="8" fillId="0" borderId="4" xfId="0" quotePrefix="1" applyNumberFormat="1" applyFont="1" applyBorder="1" applyAlignment="1">
      <alignment horizontal="center" vertical="top" wrapText="1"/>
    </xf>
    <xf numFmtId="2" fontId="15" fillId="0" borderId="2" xfId="0" applyNumberFormat="1" applyFont="1" applyBorder="1" applyAlignment="1">
      <alignment horizontal="center" vertical="center" wrapText="1"/>
    </xf>
    <xf numFmtId="2" fontId="15" fillId="0" borderId="3" xfId="0" applyNumberFormat="1" applyFont="1" applyBorder="1" applyAlignment="1">
      <alignment horizontal="center" vertical="center" wrapText="1"/>
    </xf>
    <xf numFmtId="2" fontId="15" fillId="0" borderId="4"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xf>
    <xf numFmtId="0" fontId="4" fillId="0" borderId="0" xfId="0" applyFont="1" applyAlignment="1">
      <alignment horizontal="center"/>
    </xf>
    <xf numFmtId="0" fontId="5" fillId="0" borderId="0" xfId="0" applyFont="1"/>
    <xf numFmtId="0" fontId="7" fillId="0" borderId="0" xfId="0" applyFont="1" applyAlignment="1">
      <alignment horizontal="justify" vertical="top" wrapText="1"/>
    </xf>
    <xf numFmtId="0" fontId="8" fillId="0" borderId="0" xfId="0" applyFont="1" applyAlignment="1">
      <alignment vertical="center" wrapText="1"/>
    </xf>
    <xf numFmtId="0" fontId="35" fillId="0" borderId="0" xfId="0" applyFont="1" applyAlignment="1">
      <alignment vertical="center" wrapText="1"/>
    </xf>
    <xf numFmtId="0" fontId="20" fillId="0" borderId="1" xfId="0" applyFont="1" applyBorder="1" applyAlignment="1">
      <alignment horizontal="right" vertical="top"/>
    </xf>
    <xf numFmtId="0" fontId="33" fillId="0" borderId="0" xfId="0" applyFont="1" applyAlignment="1">
      <alignment horizontal="left" wrapText="1"/>
    </xf>
    <xf numFmtId="0" fontId="6" fillId="0" borderId="1" xfId="0" applyFont="1" applyBorder="1" applyAlignment="1">
      <alignment horizontal="center" vertical="top" wrapText="1"/>
    </xf>
    <xf numFmtId="2" fontId="6" fillId="0" borderId="1" xfId="1" applyNumberFormat="1" applyFont="1" applyBorder="1" applyAlignment="1">
      <alignment horizontal="center" vertical="top"/>
    </xf>
    <xf numFmtId="0" fontId="1" fillId="0" borderId="0" xfId="0" applyFont="1" applyAlignment="1">
      <alignment vertical="top" wrapText="1"/>
    </xf>
    <xf numFmtId="0" fontId="5" fillId="0" borderId="6" xfId="0" applyFont="1" applyBorder="1"/>
    <xf numFmtId="0" fontId="5" fillId="0" borderId="7" xfId="0" applyFont="1" applyBorder="1"/>
  </cellXfs>
  <cellStyles count="3">
    <cellStyle name="Įprastas 2" xfId="1" xr:uid="{86F98330-1AA0-4D29-AE6E-462272BAF00D}"/>
    <cellStyle name="Normal" xfId="0" builtinId="0"/>
    <cellStyle name="Normal_Lapas1 (2)" xfId="2" xr:uid="{AF658858-5B07-41D5-8F73-B93B296F33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68C33-617F-4692-AE92-EB591EB556C7}">
  <sheetPr>
    <outlinePr summaryBelow="0" summaryRight="0"/>
  </sheetPr>
  <dimension ref="A1:I119"/>
  <sheetViews>
    <sheetView tabSelected="1" topLeftCell="A67" zoomScaleNormal="100" workbookViewId="0">
      <selection activeCell="D82" sqref="D82"/>
    </sheetView>
  </sheetViews>
  <sheetFormatPr defaultRowHeight="12.75"/>
  <cols>
    <col min="1" max="1" width="10.5703125" style="2" customWidth="1"/>
    <col min="2" max="2" width="16.140625" style="2" customWidth="1"/>
    <col min="3" max="3" width="65.7109375" style="2" customWidth="1"/>
    <col min="4" max="4" width="52.28515625" style="2" customWidth="1"/>
    <col min="5" max="5" width="13.5703125" style="2" customWidth="1"/>
    <col min="6" max="6" width="14.42578125" style="2" customWidth="1"/>
    <col min="7" max="7" width="15" style="2" customWidth="1"/>
    <col min="8" max="9" width="9.140625" style="1"/>
    <col min="10" max="10" width="28.140625" style="2" customWidth="1"/>
    <col min="11" max="11" width="66.28515625" style="2" customWidth="1"/>
    <col min="12" max="256" width="9.140625" style="2"/>
    <col min="257" max="257" width="10.5703125" style="2" customWidth="1"/>
    <col min="258" max="258" width="16.140625" style="2" customWidth="1"/>
    <col min="259" max="259" width="62" style="2" customWidth="1"/>
    <col min="260" max="260" width="17.5703125" style="2" bestFit="1" customWidth="1"/>
    <col min="261" max="262" width="9.140625" style="2"/>
    <col min="263" max="263" width="10.85546875" style="2" bestFit="1" customWidth="1"/>
    <col min="264" max="512" width="9.140625" style="2"/>
    <col min="513" max="513" width="10.5703125" style="2" customWidth="1"/>
    <col min="514" max="514" width="16.140625" style="2" customWidth="1"/>
    <col min="515" max="515" width="62" style="2" customWidth="1"/>
    <col min="516" max="516" width="17.5703125" style="2" bestFit="1" customWidth="1"/>
    <col min="517" max="518" width="9.140625" style="2"/>
    <col min="519" max="519" width="10.85546875" style="2" bestFit="1" customWidth="1"/>
    <col min="520" max="768" width="9.140625" style="2"/>
    <col min="769" max="769" width="10.5703125" style="2" customWidth="1"/>
    <col min="770" max="770" width="16.140625" style="2" customWidth="1"/>
    <col min="771" max="771" width="62" style="2" customWidth="1"/>
    <col min="772" max="772" width="17.5703125" style="2" bestFit="1" customWidth="1"/>
    <col min="773" max="774" width="9.140625" style="2"/>
    <col min="775" max="775" width="10.85546875" style="2" bestFit="1" customWidth="1"/>
    <col min="776" max="1024" width="9.140625" style="2"/>
    <col min="1025" max="1025" width="10.5703125" style="2" customWidth="1"/>
    <col min="1026" max="1026" width="16.140625" style="2" customWidth="1"/>
    <col min="1027" max="1027" width="62" style="2" customWidth="1"/>
    <col min="1028" max="1028" width="17.5703125" style="2" bestFit="1" customWidth="1"/>
    <col min="1029" max="1030" width="9.140625" style="2"/>
    <col min="1031" max="1031" width="10.85546875" style="2" bestFit="1" customWidth="1"/>
    <col min="1032" max="1280" width="9.140625" style="2"/>
    <col min="1281" max="1281" width="10.5703125" style="2" customWidth="1"/>
    <col min="1282" max="1282" width="16.140625" style="2" customWidth="1"/>
    <col min="1283" max="1283" width="62" style="2" customWidth="1"/>
    <col min="1284" max="1284" width="17.5703125" style="2" bestFit="1" customWidth="1"/>
    <col min="1285" max="1286" width="9.140625" style="2"/>
    <col min="1287" max="1287" width="10.85546875" style="2" bestFit="1" customWidth="1"/>
    <col min="1288" max="1536" width="9.140625" style="2"/>
    <col min="1537" max="1537" width="10.5703125" style="2" customWidth="1"/>
    <col min="1538" max="1538" width="16.140625" style="2" customWidth="1"/>
    <col min="1539" max="1539" width="62" style="2" customWidth="1"/>
    <col min="1540" max="1540" width="17.5703125" style="2" bestFit="1" customWidth="1"/>
    <col min="1541" max="1542" width="9.140625" style="2"/>
    <col min="1543" max="1543" width="10.85546875" style="2" bestFit="1" customWidth="1"/>
    <col min="1544" max="1792" width="9.140625" style="2"/>
    <col min="1793" max="1793" width="10.5703125" style="2" customWidth="1"/>
    <col min="1794" max="1794" width="16.140625" style="2" customWidth="1"/>
    <col min="1795" max="1795" width="62" style="2" customWidth="1"/>
    <col min="1796" max="1796" width="17.5703125" style="2" bestFit="1" customWidth="1"/>
    <col min="1797" max="1798" width="9.140625" style="2"/>
    <col min="1799" max="1799" width="10.85546875" style="2" bestFit="1" customWidth="1"/>
    <col min="1800" max="2048" width="9.140625" style="2"/>
    <col min="2049" max="2049" width="10.5703125" style="2" customWidth="1"/>
    <col min="2050" max="2050" width="16.140625" style="2" customWidth="1"/>
    <col min="2051" max="2051" width="62" style="2" customWidth="1"/>
    <col min="2052" max="2052" width="17.5703125" style="2" bestFit="1" customWidth="1"/>
    <col min="2053" max="2054" width="9.140625" style="2"/>
    <col min="2055" max="2055" width="10.85546875" style="2" bestFit="1" customWidth="1"/>
    <col min="2056" max="2304" width="9.140625" style="2"/>
    <col min="2305" max="2305" width="10.5703125" style="2" customWidth="1"/>
    <col min="2306" max="2306" width="16.140625" style="2" customWidth="1"/>
    <col min="2307" max="2307" width="62" style="2" customWidth="1"/>
    <col min="2308" max="2308" width="17.5703125" style="2" bestFit="1" customWidth="1"/>
    <col min="2309" max="2310" width="9.140625" style="2"/>
    <col min="2311" max="2311" width="10.85546875" style="2" bestFit="1" customWidth="1"/>
    <col min="2312" max="2560" width="9.140625" style="2"/>
    <col min="2561" max="2561" width="10.5703125" style="2" customWidth="1"/>
    <col min="2562" max="2562" width="16.140625" style="2" customWidth="1"/>
    <col min="2563" max="2563" width="62" style="2" customWidth="1"/>
    <col min="2564" max="2564" width="17.5703125" style="2" bestFit="1" customWidth="1"/>
    <col min="2565" max="2566" width="9.140625" style="2"/>
    <col min="2567" max="2567" width="10.85546875" style="2" bestFit="1" customWidth="1"/>
    <col min="2568" max="2816" width="9.140625" style="2"/>
    <col min="2817" max="2817" width="10.5703125" style="2" customWidth="1"/>
    <col min="2818" max="2818" width="16.140625" style="2" customWidth="1"/>
    <col min="2819" max="2819" width="62" style="2" customWidth="1"/>
    <col min="2820" max="2820" width="17.5703125" style="2" bestFit="1" customWidth="1"/>
    <col min="2821" max="2822" width="9.140625" style="2"/>
    <col min="2823" max="2823" width="10.85546875" style="2" bestFit="1" customWidth="1"/>
    <col min="2824" max="3072" width="9.140625" style="2"/>
    <col min="3073" max="3073" width="10.5703125" style="2" customWidth="1"/>
    <col min="3074" max="3074" width="16.140625" style="2" customWidth="1"/>
    <col min="3075" max="3075" width="62" style="2" customWidth="1"/>
    <col min="3076" max="3076" width="17.5703125" style="2" bestFit="1" customWidth="1"/>
    <col min="3077" max="3078" width="9.140625" style="2"/>
    <col min="3079" max="3079" width="10.85546875" style="2" bestFit="1" customWidth="1"/>
    <col min="3080" max="3328" width="9.140625" style="2"/>
    <col min="3329" max="3329" width="10.5703125" style="2" customWidth="1"/>
    <col min="3330" max="3330" width="16.140625" style="2" customWidth="1"/>
    <col min="3331" max="3331" width="62" style="2" customWidth="1"/>
    <col min="3332" max="3332" width="17.5703125" style="2" bestFit="1" customWidth="1"/>
    <col min="3333" max="3334" width="9.140625" style="2"/>
    <col min="3335" max="3335" width="10.85546875" style="2" bestFit="1" customWidth="1"/>
    <col min="3336" max="3584" width="9.140625" style="2"/>
    <col min="3585" max="3585" width="10.5703125" style="2" customWidth="1"/>
    <col min="3586" max="3586" width="16.140625" style="2" customWidth="1"/>
    <col min="3587" max="3587" width="62" style="2" customWidth="1"/>
    <col min="3588" max="3588" width="17.5703125" style="2" bestFit="1" customWidth="1"/>
    <col min="3589" max="3590" width="9.140625" style="2"/>
    <col min="3591" max="3591" width="10.85546875" style="2" bestFit="1" customWidth="1"/>
    <col min="3592" max="3840" width="9.140625" style="2"/>
    <col min="3841" max="3841" width="10.5703125" style="2" customWidth="1"/>
    <col min="3842" max="3842" width="16.140625" style="2" customWidth="1"/>
    <col min="3843" max="3843" width="62" style="2" customWidth="1"/>
    <col min="3844" max="3844" width="17.5703125" style="2" bestFit="1" customWidth="1"/>
    <col min="3845" max="3846" width="9.140625" style="2"/>
    <col min="3847" max="3847" width="10.85546875" style="2" bestFit="1" customWidth="1"/>
    <col min="3848" max="4096" width="9.140625" style="2"/>
    <col min="4097" max="4097" width="10.5703125" style="2" customWidth="1"/>
    <col min="4098" max="4098" width="16.140625" style="2" customWidth="1"/>
    <col min="4099" max="4099" width="62" style="2" customWidth="1"/>
    <col min="4100" max="4100" width="17.5703125" style="2" bestFit="1" customWidth="1"/>
    <col min="4101" max="4102" width="9.140625" style="2"/>
    <col min="4103" max="4103" width="10.85546875" style="2" bestFit="1" customWidth="1"/>
    <col min="4104" max="4352" width="9.140625" style="2"/>
    <col min="4353" max="4353" width="10.5703125" style="2" customWidth="1"/>
    <col min="4354" max="4354" width="16.140625" style="2" customWidth="1"/>
    <col min="4355" max="4355" width="62" style="2" customWidth="1"/>
    <col min="4356" max="4356" width="17.5703125" style="2" bestFit="1" customWidth="1"/>
    <col min="4357" max="4358" width="9.140625" style="2"/>
    <col min="4359" max="4359" width="10.85546875" style="2" bestFit="1" customWidth="1"/>
    <col min="4360" max="4608" width="9.140625" style="2"/>
    <col min="4609" max="4609" width="10.5703125" style="2" customWidth="1"/>
    <col min="4610" max="4610" width="16.140625" style="2" customWidth="1"/>
    <col min="4611" max="4611" width="62" style="2" customWidth="1"/>
    <col min="4612" max="4612" width="17.5703125" style="2" bestFit="1" customWidth="1"/>
    <col min="4613" max="4614" width="9.140625" style="2"/>
    <col min="4615" max="4615" width="10.85546875" style="2" bestFit="1" customWidth="1"/>
    <col min="4616" max="4864" width="9.140625" style="2"/>
    <col min="4865" max="4865" width="10.5703125" style="2" customWidth="1"/>
    <col min="4866" max="4866" width="16.140625" style="2" customWidth="1"/>
    <col min="4867" max="4867" width="62" style="2" customWidth="1"/>
    <col min="4868" max="4868" width="17.5703125" style="2" bestFit="1" customWidth="1"/>
    <col min="4869" max="4870" width="9.140625" style="2"/>
    <col min="4871" max="4871" width="10.85546875" style="2" bestFit="1" customWidth="1"/>
    <col min="4872" max="5120" width="9.140625" style="2"/>
    <col min="5121" max="5121" width="10.5703125" style="2" customWidth="1"/>
    <col min="5122" max="5122" width="16.140625" style="2" customWidth="1"/>
    <col min="5123" max="5123" width="62" style="2" customWidth="1"/>
    <col min="5124" max="5124" width="17.5703125" style="2" bestFit="1" customWidth="1"/>
    <col min="5125" max="5126" width="9.140625" style="2"/>
    <col min="5127" max="5127" width="10.85546875" style="2" bestFit="1" customWidth="1"/>
    <col min="5128" max="5376" width="9.140625" style="2"/>
    <col min="5377" max="5377" width="10.5703125" style="2" customWidth="1"/>
    <col min="5378" max="5378" width="16.140625" style="2" customWidth="1"/>
    <col min="5379" max="5379" width="62" style="2" customWidth="1"/>
    <col min="5380" max="5380" width="17.5703125" style="2" bestFit="1" customWidth="1"/>
    <col min="5381" max="5382" width="9.140625" style="2"/>
    <col min="5383" max="5383" width="10.85546875" style="2" bestFit="1" customWidth="1"/>
    <col min="5384" max="5632" width="9.140625" style="2"/>
    <col min="5633" max="5633" width="10.5703125" style="2" customWidth="1"/>
    <col min="5634" max="5634" width="16.140625" style="2" customWidth="1"/>
    <col min="5635" max="5635" width="62" style="2" customWidth="1"/>
    <col min="5636" max="5636" width="17.5703125" style="2" bestFit="1" customWidth="1"/>
    <col min="5637" max="5638" width="9.140625" style="2"/>
    <col min="5639" max="5639" width="10.85546875" style="2" bestFit="1" customWidth="1"/>
    <col min="5640" max="5888" width="9.140625" style="2"/>
    <col min="5889" max="5889" width="10.5703125" style="2" customWidth="1"/>
    <col min="5890" max="5890" width="16.140625" style="2" customWidth="1"/>
    <col min="5891" max="5891" width="62" style="2" customWidth="1"/>
    <col min="5892" max="5892" width="17.5703125" style="2" bestFit="1" customWidth="1"/>
    <col min="5893" max="5894" width="9.140625" style="2"/>
    <col min="5895" max="5895" width="10.85546875" style="2" bestFit="1" customWidth="1"/>
    <col min="5896" max="6144" width="9.140625" style="2"/>
    <col min="6145" max="6145" width="10.5703125" style="2" customWidth="1"/>
    <col min="6146" max="6146" width="16.140625" style="2" customWidth="1"/>
    <col min="6147" max="6147" width="62" style="2" customWidth="1"/>
    <col min="6148" max="6148" width="17.5703125" style="2" bestFit="1" customWidth="1"/>
    <col min="6149" max="6150" width="9.140625" style="2"/>
    <col min="6151" max="6151" width="10.85546875" style="2" bestFit="1" customWidth="1"/>
    <col min="6152" max="6400" width="9.140625" style="2"/>
    <col min="6401" max="6401" width="10.5703125" style="2" customWidth="1"/>
    <col min="6402" max="6402" width="16.140625" style="2" customWidth="1"/>
    <col min="6403" max="6403" width="62" style="2" customWidth="1"/>
    <col min="6404" max="6404" width="17.5703125" style="2" bestFit="1" customWidth="1"/>
    <col min="6405" max="6406" width="9.140625" style="2"/>
    <col min="6407" max="6407" width="10.85546875" style="2" bestFit="1" customWidth="1"/>
    <col min="6408" max="6656" width="9.140625" style="2"/>
    <col min="6657" max="6657" width="10.5703125" style="2" customWidth="1"/>
    <col min="6658" max="6658" width="16.140625" style="2" customWidth="1"/>
    <col min="6659" max="6659" width="62" style="2" customWidth="1"/>
    <col min="6660" max="6660" width="17.5703125" style="2" bestFit="1" customWidth="1"/>
    <col min="6661" max="6662" width="9.140625" style="2"/>
    <col min="6663" max="6663" width="10.85546875" style="2" bestFit="1" customWidth="1"/>
    <col min="6664" max="6912" width="9.140625" style="2"/>
    <col min="6913" max="6913" width="10.5703125" style="2" customWidth="1"/>
    <col min="6914" max="6914" width="16.140625" style="2" customWidth="1"/>
    <col min="6915" max="6915" width="62" style="2" customWidth="1"/>
    <col min="6916" max="6916" width="17.5703125" style="2" bestFit="1" customWidth="1"/>
    <col min="6917" max="6918" width="9.140625" style="2"/>
    <col min="6919" max="6919" width="10.85546875" style="2" bestFit="1" customWidth="1"/>
    <col min="6920" max="7168" width="9.140625" style="2"/>
    <col min="7169" max="7169" width="10.5703125" style="2" customWidth="1"/>
    <col min="7170" max="7170" width="16.140625" style="2" customWidth="1"/>
    <col min="7171" max="7171" width="62" style="2" customWidth="1"/>
    <col min="7172" max="7172" width="17.5703125" style="2" bestFit="1" customWidth="1"/>
    <col min="7173" max="7174" width="9.140625" style="2"/>
    <col min="7175" max="7175" width="10.85546875" style="2" bestFit="1" customWidth="1"/>
    <col min="7176" max="7424" width="9.140625" style="2"/>
    <col min="7425" max="7425" width="10.5703125" style="2" customWidth="1"/>
    <col min="7426" max="7426" width="16.140625" style="2" customWidth="1"/>
    <col min="7427" max="7427" width="62" style="2" customWidth="1"/>
    <col min="7428" max="7428" width="17.5703125" style="2" bestFit="1" customWidth="1"/>
    <col min="7429" max="7430" width="9.140625" style="2"/>
    <col min="7431" max="7431" width="10.85546875" style="2" bestFit="1" customWidth="1"/>
    <col min="7432" max="7680" width="9.140625" style="2"/>
    <col min="7681" max="7681" width="10.5703125" style="2" customWidth="1"/>
    <col min="7682" max="7682" width="16.140625" style="2" customWidth="1"/>
    <col min="7683" max="7683" width="62" style="2" customWidth="1"/>
    <col min="7684" max="7684" width="17.5703125" style="2" bestFit="1" customWidth="1"/>
    <col min="7685" max="7686" width="9.140625" style="2"/>
    <col min="7687" max="7687" width="10.85546875" style="2" bestFit="1" customWidth="1"/>
    <col min="7688" max="7936" width="9.140625" style="2"/>
    <col min="7937" max="7937" width="10.5703125" style="2" customWidth="1"/>
    <col min="7938" max="7938" width="16.140625" style="2" customWidth="1"/>
    <col min="7939" max="7939" width="62" style="2" customWidth="1"/>
    <col min="7940" max="7940" width="17.5703125" style="2" bestFit="1" customWidth="1"/>
    <col min="7941" max="7942" width="9.140625" style="2"/>
    <col min="7943" max="7943" width="10.85546875" style="2" bestFit="1" customWidth="1"/>
    <col min="7944" max="8192" width="9.140625" style="2"/>
    <col min="8193" max="8193" width="10.5703125" style="2" customWidth="1"/>
    <col min="8194" max="8194" width="16.140625" style="2" customWidth="1"/>
    <col min="8195" max="8195" width="62" style="2" customWidth="1"/>
    <col min="8196" max="8196" width="17.5703125" style="2" bestFit="1" customWidth="1"/>
    <col min="8197" max="8198" width="9.140625" style="2"/>
    <col min="8199" max="8199" width="10.85546875" style="2" bestFit="1" customWidth="1"/>
    <col min="8200" max="8448" width="9.140625" style="2"/>
    <col min="8449" max="8449" width="10.5703125" style="2" customWidth="1"/>
    <col min="8450" max="8450" width="16.140625" style="2" customWidth="1"/>
    <col min="8451" max="8451" width="62" style="2" customWidth="1"/>
    <col min="8452" max="8452" width="17.5703125" style="2" bestFit="1" customWidth="1"/>
    <col min="8453" max="8454" width="9.140625" style="2"/>
    <col min="8455" max="8455" width="10.85546875" style="2" bestFit="1" customWidth="1"/>
    <col min="8456" max="8704" width="9.140625" style="2"/>
    <col min="8705" max="8705" width="10.5703125" style="2" customWidth="1"/>
    <col min="8706" max="8706" width="16.140625" style="2" customWidth="1"/>
    <col min="8707" max="8707" width="62" style="2" customWidth="1"/>
    <col min="8708" max="8708" width="17.5703125" style="2" bestFit="1" customWidth="1"/>
    <col min="8709" max="8710" width="9.140625" style="2"/>
    <col min="8711" max="8711" width="10.85546875" style="2" bestFit="1" customWidth="1"/>
    <col min="8712" max="8960" width="9.140625" style="2"/>
    <col min="8961" max="8961" width="10.5703125" style="2" customWidth="1"/>
    <col min="8962" max="8962" width="16.140625" style="2" customWidth="1"/>
    <col min="8963" max="8963" width="62" style="2" customWidth="1"/>
    <col min="8964" max="8964" width="17.5703125" style="2" bestFit="1" customWidth="1"/>
    <col min="8965" max="8966" width="9.140625" style="2"/>
    <col min="8967" max="8967" width="10.85546875" style="2" bestFit="1" customWidth="1"/>
    <col min="8968" max="9216" width="9.140625" style="2"/>
    <col min="9217" max="9217" width="10.5703125" style="2" customWidth="1"/>
    <col min="9218" max="9218" width="16.140625" style="2" customWidth="1"/>
    <col min="9219" max="9219" width="62" style="2" customWidth="1"/>
    <col min="9220" max="9220" width="17.5703125" style="2" bestFit="1" customWidth="1"/>
    <col min="9221" max="9222" width="9.140625" style="2"/>
    <col min="9223" max="9223" width="10.85546875" style="2" bestFit="1" customWidth="1"/>
    <col min="9224" max="9472" width="9.140625" style="2"/>
    <col min="9473" max="9473" width="10.5703125" style="2" customWidth="1"/>
    <col min="9474" max="9474" width="16.140625" style="2" customWidth="1"/>
    <col min="9475" max="9475" width="62" style="2" customWidth="1"/>
    <col min="9476" max="9476" width="17.5703125" style="2" bestFit="1" customWidth="1"/>
    <col min="9477" max="9478" width="9.140625" style="2"/>
    <col min="9479" max="9479" width="10.85546875" style="2" bestFit="1" customWidth="1"/>
    <col min="9480" max="9728" width="9.140625" style="2"/>
    <col min="9729" max="9729" width="10.5703125" style="2" customWidth="1"/>
    <col min="9730" max="9730" width="16.140625" style="2" customWidth="1"/>
    <col min="9731" max="9731" width="62" style="2" customWidth="1"/>
    <col min="9732" max="9732" width="17.5703125" style="2" bestFit="1" customWidth="1"/>
    <col min="9733" max="9734" width="9.140625" style="2"/>
    <col min="9735" max="9735" width="10.85546875" style="2" bestFit="1" customWidth="1"/>
    <col min="9736" max="9984" width="9.140625" style="2"/>
    <col min="9985" max="9985" width="10.5703125" style="2" customWidth="1"/>
    <col min="9986" max="9986" width="16.140625" style="2" customWidth="1"/>
    <col min="9987" max="9987" width="62" style="2" customWidth="1"/>
    <col min="9988" max="9988" width="17.5703125" style="2" bestFit="1" customWidth="1"/>
    <col min="9989" max="9990" width="9.140625" style="2"/>
    <col min="9991" max="9991" width="10.85546875" style="2" bestFit="1" customWidth="1"/>
    <col min="9992" max="10240" width="9.140625" style="2"/>
    <col min="10241" max="10241" width="10.5703125" style="2" customWidth="1"/>
    <col min="10242" max="10242" width="16.140625" style="2" customWidth="1"/>
    <col min="10243" max="10243" width="62" style="2" customWidth="1"/>
    <col min="10244" max="10244" width="17.5703125" style="2" bestFit="1" customWidth="1"/>
    <col min="10245" max="10246" width="9.140625" style="2"/>
    <col min="10247" max="10247" width="10.85546875" style="2" bestFit="1" customWidth="1"/>
    <col min="10248" max="10496" width="9.140625" style="2"/>
    <col min="10497" max="10497" width="10.5703125" style="2" customWidth="1"/>
    <col min="10498" max="10498" width="16.140625" style="2" customWidth="1"/>
    <col min="10499" max="10499" width="62" style="2" customWidth="1"/>
    <col min="10500" max="10500" width="17.5703125" style="2" bestFit="1" customWidth="1"/>
    <col min="10501" max="10502" width="9.140625" style="2"/>
    <col min="10503" max="10503" width="10.85546875" style="2" bestFit="1" customWidth="1"/>
    <col min="10504" max="10752" width="9.140625" style="2"/>
    <col min="10753" max="10753" width="10.5703125" style="2" customWidth="1"/>
    <col min="10754" max="10754" width="16.140625" style="2" customWidth="1"/>
    <col min="10755" max="10755" width="62" style="2" customWidth="1"/>
    <col min="10756" max="10756" width="17.5703125" style="2" bestFit="1" customWidth="1"/>
    <col min="10757" max="10758" width="9.140625" style="2"/>
    <col min="10759" max="10759" width="10.85546875" style="2" bestFit="1" customWidth="1"/>
    <col min="10760" max="11008" width="9.140625" style="2"/>
    <col min="11009" max="11009" width="10.5703125" style="2" customWidth="1"/>
    <col min="11010" max="11010" width="16.140625" style="2" customWidth="1"/>
    <col min="11011" max="11011" width="62" style="2" customWidth="1"/>
    <col min="11012" max="11012" width="17.5703125" style="2" bestFit="1" customWidth="1"/>
    <col min="11013" max="11014" width="9.140625" style="2"/>
    <col min="11015" max="11015" width="10.85546875" style="2" bestFit="1" customWidth="1"/>
    <col min="11016" max="11264" width="9.140625" style="2"/>
    <col min="11265" max="11265" width="10.5703125" style="2" customWidth="1"/>
    <col min="11266" max="11266" width="16.140625" style="2" customWidth="1"/>
    <col min="11267" max="11267" width="62" style="2" customWidth="1"/>
    <col min="11268" max="11268" width="17.5703125" style="2" bestFit="1" customWidth="1"/>
    <col min="11269" max="11270" width="9.140625" style="2"/>
    <col min="11271" max="11271" width="10.85546875" style="2" bestFit="1" customWidth="1"/>
    <col min="11272" max="11520" width="9.140625" style="2"/>
    <col min="11521" max="11521" width="10.5703125" style="2" customWidth="1"/>
    <col min="11522" max="11522" width="16.140625" style="2" customWidth="1"/>
    <col min="11523" max="11523" width="62" style="2" customWidth="1"/>
    <col min="11524" max="11524" width="17.5703125" style="2" bestFit="1" customWidth="1"/>
    <col min="11525" max="11526" width="9.140625" style="2"/>
    <col min="11527" max="11527" width="10.85546875" style="2" bestFit="1" customWidth="1"/>
    <col min="11528" max="11776" width="9.140625" style="2"/>
    <col min="11777" max="11777" width="10.5703125" style="2" customWidth="1"/>
    <col min="11778" max="11778" width="16.140625" style="2" customWidth="1"/>
    <col min="11779" max="11779" width="62" style="2" customWidth="1"/>
    <col min="11780" max="11780" width="17.5703125" style="2" bestFit="1" customWidth="1"/>
    <col min="11781" max="11782" width="9.140625" style="2"/>
    <col min="11783" max="11783" width="10.85546875" style="2" bestFit="1" customWidth="1"/>
    <col min="11784" max="12032" width="9.140625" style="2"/>
    <col min="12033" max="12033" width="10.5703125" style="2" customWidth="1"/>
    <col min="12034" max="12034" width="16.140625" style="2" customWidth="1"/>
    <col min="12035" max="12035" width="62" style="2" customWidth="1"/>
    <col min="12036" max="12036" width="17.5703125" style="2" bestFit="1" customWidth="1"/>
    <col min="12037" max="12038" width="9.140625" style="2"/>
    <col min="12039" max="12039" width="10.85546875" style="2" bestFit="1" customWidth="1"/>
    <col min="12040" max="12288" width="9.140625" style="2"/>
    <col min="12289" max="12289" width="10.5703125" style="2" customWidth="1"/>
    <col min="12290" max="12290" width="16.140625" style="2" customWidth="1"/>
    <col min="12291" max="12291" width="62" style="2" customWidth="1"/>
    <col min="12292" max="12292" width="17.5703125" style="2" bestFit="1" customWidth="1"/>
    <col min="12293" max="12294" width="9.140625" style="2"/>
    <col min="12295" max="12295" width="10.85546875" style="2" bestFit="1" customWidth="1"/>
    <col min="12296" max="12544" width="9.140625" style="2"/>
    <col min="12545" max="12545" width="10.5703125" style="2" customWidth="1"/>
    <col min="12546" max="12546" width="16.140625" style="2" customWidth="1"/>
    <col min="12547" max="12547" width="62" style="2" customWidth="1"/>
    <col min="12548" max="12548" width="17.5703125" style="2" bestFit="1" customWidth="1"/>
    <col min="12549" max="12550" width="9.140625" style="2"/>
    <col min="12551" max="12551" width="10.85546875" style="2" bestFit="1" customWidth="1"/>
    <col min="12552" max="12800" width="9.140625" style="2"/>
    <col min="12801" max="12801" width="10.5703125" style="2" customWidth="1"/>
    <col min="12802" max="12802" width="16.140625" style="2" customWidth="1"/>
    <col min="12803" max="12803" width="62" style="2" customWidth="1"/>
    <col min="12804" max="12804" width="17.5703125" style="2" bestFit="1" customWidth="1"/>
    <col min="12805" max="12806" width="9.140625" style="2"/>
    <col min="12807" max="12807" width="10.85546875" style="2" bestFit="1" customWidth="1"/>
    <col min="12808" max="13056" width="9.140625" style="2"/>
    <col min="13057" max="13057" width="10.5703125" style="2" customWidth="1"/>
    <col min="13058" max="13058" width="16.140625" style="2" customWidth="1"/>
    <col min="13059" max="13059" width="62" style="2" customWidth="1"/>
    <col min="13060" max="13060" width="17.5703125" style="2" bestFit="1" customWidth="1"/>
    <col min="13061" max="13062" width="9.140625" style="2"/>
    <col min="13063" max="13063" width="10.85546875" style="2" bestFit="1" customWidth="1"/>
    <col min="13064" max="13312" width="9.140625" style="2"/>
    <col min="13313" max="13313" width="10.5703125" style="2" customWidth="1"/>
    <col min="13314" max="13314" width="16.140625" style="2" customWidth="1"/>
    <col min="13315" max="13315" width="62" style="2" customWidth="1"/>
    <col min="13316" max="13316" width="17.5703125" style="2" bestFit="1" customWidth="1"/>
    <col min="13317" max="13318" width="9.140625" style="2"/>
    <col min="13319" max="13319" width="10.85546875" style="2" bestFit="1" customWidth="1"/>
    <col min="13320" max="13568" width="9.140625" style="2"/>
    <col min="13569" max="13569" width="10.5703125" style="2" customWidth="1"/>
    <col min="13570" max="13570" width="16.140625" style="2" customWidth="1"/>
    <col min="13571" max="13571" width="62" style="2" customWidth="1"/>
    <col min="13572" max="13572" width="17.5703125" style="2" bestFit="1" customWidth="1"/>
    <col min="13573" max="13574" width="9.140625" style="2"/>
    <col min="13575" max="13575" width="10.85546875" style="2" bestFit="1" customWidth="1"/>
    <col min="13576" max="13824" width="9.140625" style="2"/>
    <col min="13825" max="13825" width="10.5703125" style="2" customWidth="1"/>
    <col min="13826" max="13826" width="16.140625" style="2" customWidth="1"/>
    <col min="13827" max="13827" width="62" style="2" customWidth="1"/>
    <col min="13828" max="13828" width="17.5703125" style="2" bestFit="1" customWidth="1"/>
    <col min="13829" max="13830" width="9.140625" style="2"/>
    <col min="13831" max="13831" width="10.85546875" style="2" bestFit="1" customWidth="1"/>
    <col min="13832" max="14080" width="9.140625" style="2"/>
    <col min="14081" max="14081" width="10.5703125" style="2" customWidth="1"/>
    <col min="14082" max="14082" width="16.140625" style="2" customWidth="1"/>
    <col min="14083" max="14083" width="62" style="2" customWidth="1"/>
    <col min="14084" max="14084" width="17.5703125" style="2" bestFit="1" customWidth="1"/>
    <col min="14085" max="14086" width="9.140625" style="2"/>
    <col min="14087" max="14087" width="10.85546875" style="2" bestFit="1" customWidth="1"/>
    <col min="14088" max="14336" width="9.140625" style="2"/>
    <col min="14337" max="14337" width="10.5703125" style="2" customWidth="1"/>
    <col min="14338" max="14338" width="16.140625" style="2" customWidth="1"/>
    <col min="14339" max="14339" width="62" style="2" customWidth="1"/>
    <col min="14340" max="14340" width="17.5703125" style="2" bestFit="1" customWidth="1"/>
    <col min="14341" max="14342" width="9.140625" style="2"/>
    <col min="14343" max="14343" width="10.85546875" style="2" bestFit="1" customWidth="1"/>
    <col min="14344" max="14592" width="9.140625" style="2"/>
    <col min="14593" max="14593" width="10.5703125" style="2" customWidth="1"/>
    <col min="14594" max="14594" width="16.140625" style="2" customWidth="1"/>
    <col min="14595" max="14595" width="62" style="2" customWidth="1"/>
    <col min="14596" max="14596" width="17.5703125" style="2" bestFit="1" customWidth="1"/>
    <col min="14597" max="14598" width="9.140625" style="2"/>
    <col min="14599" max="14599" width="10.85546875" style="2" bestFit="1" customWidth="1"/>
    <col min="14600" max="14848" width="9.140625" style="2"/>
    <col min="14849" max="14849" width="10.5703125" style="2" customWidth="1"/>
    <col min="14850" max="14850" width="16.140625" style="2" customWidth="1"/>
    <col min="14851" max="14851" width="62" style="2" customWidth="1"/>
    <col min="14852" max="14852" width="17.5703125" style="2" bestFit="1" customWidth="1"/>
    <col min="14853" max="14854" width="9.140625" style="2"/>
    <col min="14855" max="14855" width="10.85546875" style="2" bestFit="1" customWidth="1"/>
    <col min="14856" max="15104" width="9.140625" style="2"/>
    <col min="15105" max="15105" width="10.5703125" style="2" customWidth="1"/>
    <col min="15106" max="15106" width="16.140625" style="2" customWidth="1"/>
    <col min="15107" max="15107" width="62" style="2" customWidth="1"/>
    <col min="15108" max="15108" width="17.5703125" style="2" bestFit="1" customWidth="1"/>
    <col min="15109" max="15110" width="9.140625" style="2"/>
    <col min="15111" max="15111" width="10.85546875" style="2" bestFit="1" customWidth="1"/>
    <col min="15112" max="15360" width="9.140625" style="2"/>
    <col min="15361" max="15361" width="10.5703125" style="2" customWidth="1"/>
    <col min="15362" max="15362" width="16.140625" style="2" customWidth="1"/>
    <col min="15363" max="15363" width="62" style="2" customWidth="1"/>
    <col min="15364" max="15364" width="17.5703125" style="2" bestFit="1" customWidth="1"/>
    <col min="15365" max="15366" width="9.140625" style="2"/>
    <col min="15367" max="15367" width="10.85546875" style="2" bestFit="1" customWidth="1"/>
    <col min="15368" max="15616" width="9.140625" style="2"/>
    <col min="15617" max="15617" width="10.5703125" style="2" customWidth="1"/>
    <col min="15618" max="15618" width="16.140625" style="2" customWidth="1"/>
    <col min="15619" max="15619" width="62" style="2" customWidth="1"/>
    <col min="15620" max="15620" width="17.5703125" style="2" bestFit="1" customWidth="1"/>
    <col min="15621" max="15622" width="9.140625" style="2"/>
    <col min="15623" max="15623" width="10.85546875" style="2" bestFit="1" customWidth="1"/>
    <col min="15624" max="15872" width="9.140625" style="2"/>
    <col min="15873" max="15873" width="10.5703125" style="2" customWidth="1"/>
    <col min="15874" max="15874" width="16.140625" style="2" customWidth="1"/>
    <col min="15875" max="15875" width="62" style="2" customWidth="1"/>
    <col min="15876" max="15876" width="17.5703125" style="2" bestFit="1" customWidth="1"/>
    <col min="15877" max="15878" width="9.140625" style="2"/>
    <col min="15879" max="15879" width="10.85546875" style="2" bestFit="1" customWidth="1"/>
    <col min="15880" max="16128" width="9.140625" style="2"/>
    <col min="16129" max="16129" width="10.5703125" style="2" customWidth="1"/>
    <col min="16130" max="16130" width="16.140625" style="2" customWidth="1"/>
    <col min="16131" max="16131" width="62" style="2" customWidth="1"/>
    <col min="16132" max="16132" width="17.5703125" style="2" bestFit="1" customWidth="1"/>
    <col min="16133" max="16134" width="9.140625" style="2"/>
    <col min="16135" max="16135" width="10.85546875" style="2" bestFit="1" customWidth="1"/>
    <col min="16136" max="16384" width="9.140625" style="2"/>
  </cols>
  <sheetData>
    <row r="1" spans="1:9" ht="26.25">
      <c r="A1" s="144" t="s">
        <v>105</v>
      </c>
      <c r="B1" s="145"/>
      <c r="C1" s="145"/>
      <c r="D1" s="145"/>
      <c r="E1" s="145"/>
      <c r="F1" s="145"/>
      <c r="G1" s="145"/>
    </row>
    <row r="2" spans="1:9" ht="18.75">
      <c r="A2" s="146" t="s">
        <v>0</v>
      </c>
      <c r="B2" s="147"/>
      <c r="C2" s="147"/>
      <c r="D2" s="147"/>
      <c r="E2" s="147"/>
      <c r="F2" s="147"/>
      <c r="G2" s="147"/>
    </row>
    <row r="3" spans="1:9">
      <c r="A3" s="3"/>
    </row>
    <row r="4" spans="1:9" s="5" customFormat="1" ht="57.75" customHeight="1">
      <c r="A4" s="148" t="s">
        <v>44</v>
      </c>
      <c r="B4" s="148"/>
      <c r="C4" s="148"/>
      <c r="D4" s="148"/>
      <c r="E4" s="148"/>
      <c r="F4" s="148"/>
      <c r="G4" s="148"/>
      <c r="H4" s="4"/>
      <c r="I4" s="4"/>
    </row>
    <row r="5" spans="1:9" s="5" customFormat="1" ht="24" customHeight="1">
      <c r="A5" s="133" t="s">
        <v>1</v>
      </c>
      <c r="B5" s="133"/>
      <c r="C5" s="133"/>
      <c r="D5" s="133"/>
      <c r="E5" s="133"/>
      <c r="F5" s="133"/>
      <c r="G5" s="133"/>
      <c r="H5" s="4"/>
      <c r="I5" s="4"/>
    </row>
    <row r="6" spans="1:9" s="5" customFormat="1" ht="36.75" customHeight="1">
      <c r="A6" s="133" t="s">
        <v>2</v>
      </c>
      <c r="B6" s="133"/>
      <c r="C6" s="133"/>
      <c r="D6" s="133"/>
      <c r="E6" s="133"/>
      <c r="F6" s="133"/>
      <c r="G6" s="133"/>
      <c r="H6" s="4"/>
      <c r="I6" s="4"/>
    </row>
    <row r="7" spans="1:9" s="5" customFormat="1" ht="36.75" customHeight="1">
      <c r="A7" s="133" t="s">
        <v>41</v>
      </c>
      <c r="B7" s="134"/>
      <c r="C7" s="134"/>
      <c r="D7" s="134"/>
      <c r="E7" s="134"/>
      <c r="F7" s="134"/>
      <c r="G7" s="134"/>
      <c r="H7" s="4"/>
      <c r="I7" s="4"/>
    </row>
    <row r="8" spans="1:9" s="5" customFormat="1" ht="27.75" customHeight="1">
      <c r="A8" s="132" t="s">
        <v>42</v>
      </c>
      <c r="B8" s="133"/>
      <c r="C8" s="133"/>
      <c r="D8" s="133"/>
      <c r="E8" s="133"/>
      <c r="F8" s="133"/>
      <c r="G8" s="133"/>
      <c r="H8" s="4"/>
      <c r="I8" s="4"/>
    </row>
    <row r="9" spans="1:9" s="5" customFormat="1" ht="15">
      <c r="A9" s="6"/>
      <c r="C9" s="6"/>
      <c r="E9" s="4"/>
      <c r="F9" s="4"/>
      <c r="G9" s="4"/>
      <c r="H9" s="4"/>
      <c r="I9" s="4"/>
    </row>
    <row r="10" spans="1:9" ht="15">
      <c r="A10" s="7"/>
      <c r="B10" s="8"/>
      <c r="C10" s="9"/>
      <c r="D10" s="8"/>
      <c r="E10" s="8"/>
      <c r="F10" s="8"/>
      <c r="G10" s="10"/>
    </row>
    <row r="11" spans="1:9" s="5" customFormat="1" ht="15.75">
      <c r="A11" s="11" t="s">
        <v>3</v>
      </c>
      <c r="C11" s="6"/>
      <c r="H11" s="4"/>
      <c r="I11" s="4"/>
    </row>
    <row r="12" spans="1:9" s="5" customFormat="1" ht="15.75">
      <c r="A12" s="12"/>
      <c r="C12" s="6"/>
      <c r="H12" s="4"/>
      <c r="I12" s="4"/>
    </row>
    <row r="13" spans="1:9" s="5" customFormat="1" ht="15.75">
      <c r="A13" s="12" t="s">
        <v>111</v>
      </c>
      <c r="C13" s="6"/>
      <c r="H13" s="4"/>
      <c r="I13" s="4"/>
    </row>
    <row r="14" spans="1:9" s="5" customFormat="1" ht="15">
      <c r="A14" s="13" t="s">
        <v>4</v>
      </c>
      <c r="C14" s="6"/>
      <c r="H14" s="4"/>
      <c r="I14" s="4"/>
    </row>
    <row r="15" spans="1:9" s="5" customFormat="1" ht="15">
      <c r="A15" s="13"/>
      <c r="C15" s="6"/>
      <c r="H15" s="4"/>
      <c r="I15" s="4"/>
    </row>
    <row r="16" spans="1:9" s="5" customFormat="1" ht="15.75">
      <c r="A16" s="12" t="s">
        <v>112</v>
      </c>
      <c r="B16" s="14"/>
      <c r="C16" s="15"/>
      <c r="H16" s="4"/>
      <c r="I16" s="4"/>
    </row>
    <row r="17" spans="1:9" s="5" customFormat="1" ht="15.75">
      <c r="A17" s="12" t="s">
        <v>5</v>
      </c>
      <c r="C17" s="6"/>
      <c r="H17" s="4"/>
      <c r="I17" s="4"/>
    </row>
    <row r="18" spans="1:9" ht="63" customHeight="1">
      <c r="A18" s="16" t="s">
        <v>6</v>
      </c>
      <c r="B18" s="17" t="s">
        <v>7</v>
      </c>
      <c r="C18" s="16" t="s">
        <v>8</v>
      </c>
      <c r="D18" s="16" t="s">
        <v>9</v>
      </c>
      <c r="E18" s="18" t="s">
        <v>10</v>
      </c>
      <c r="F18" s="19" t="s">
        <v>11</v>
      </c>
      <c r="G18" s="20" t="s">
        <v>12</v>
      </c>
      <c r="H18" s="2"/>
      <c r="I18" s="2"/>
    </row>
    <row r="19" spans="1:9">
      <c r="A19" s="21">
        <v>1</v>
      </c>
      <c r="B19" s="21">
        <v>2</v>
      </c>
      <c r="C19" s="21">
        <v>3</v>
      </c>
      <c r="D19" s="21">
        <v>4</v>
      </c>
      <c r="E19" s="22">
        <v>5</v>
      </c>
      <c r="F19" s="22">
        <v>6</v>
      </c>
      <c r="G19" s="22">
        <v>7</v>
      </c>
      <c r="H19" s="2"/>
      <c r="I19" s="2"/>
    </row>
    <row r="20" spans="1:9" s="8" customFormat="1" ht="12.75" customHeight="1">
      <c r="A20" s="117">
        <v>1</v>
      </c>
      <c r="B20" s="120" t="s">
        <v>13</v>
      </c>
      <c r="C20" s="23"/>
      <c r="D20" s="123"/>
      <c r="E20" s="126"/>
      <c r="F20" s="129">
        <v>0.7</v>
      </c>
      <c r="G20" s="141">
        <f>E20*F20</f>
        <v>0</v>
      </c>
    </row>
    <row r="21" spans="1:9" s="8" customFormat="1" ht="273">
      <c r="A21" s="118"/>
      <c r="B21" s="121"/>
      <c r="C21" s="24" t="s">
        <v>50</v>
      </c>
      <c r="D21" s="124"/>
      <c r="E21" s="127"/>
      <c r="F21" s="130"/>
      <c r="G21" s="142"/>
    </row>
    <row r="22" spans="1:9" s="8" customFormat="1" ht="250.5" customHeight="1">
      <c r="A22" s="118"/>
      <c r="B22" s="121"/>
      <c r="C22" s="25" t="s">
        <v>51</v>
      </c>
      <c r="D22" s="125"/>
      <c r="E22" s="127"/>
      <c r="F22" s="130"/>
      <c r="G22" s="142"/>
    </row>
    <row r="23" spans="1:9" s="8" customFormat="1" ht="15.75" customHeight="1">
      <c r="A23" s="118"/>
      <c r="B23" s="121"/>
      <c r="C23" s="26" t="s">
        <v>14</v>
      </c>
      <c r="D23" s="27"/>
      <c r="E23" s="127"/>
      <c r="F23" s="130"/>
      <c r="G23" s="142"/>
    </row>
    <row r="24" spans="1:9" s="8" customFormat="1" ht="15">
      <c r="A24" s="119"/>
      <c r="B24" s="122"/>
      <c r="C24" s="28" t="s">
        <v>15</v>
      </c>
      <c r="D24" s="29" t="s">
        <v>45</v>
      </c>
      <c r="E24" s="128"/>
      <c r="F24" s="131"/>
      <c r="G24" s="143"/>
    </row>
    <row r="25" spans="1:9" s="8" customFormat="1" ht="281.25">
      <c r="A25" s="135">
        <v>2</v>
      </c>
      <c r="B25" s="120" t="s">
        <v>16</v>
      </c>
      <c r="C25" s="30" t="s">
        <v>17</v>
      </c>
      <c r="D25" s="31"/>
      <c r="E25" s="138"/>
      <c r="F25" s="129">
        <v>0.9</v>
      </c>
      <c r="G25" s="141">
        <f>E25*F25</f>
        <v>0</v>
      </c>
    </row>
    <row r="26" spans="1:9" s="8" customFormat="1" ht="224.25">
      <c r="A26" s="136"/>
      <c r="B26" s="121"/>
      <c r="C26" s="32" t="s">
        <v>18</v>
      </c>
      <c r="D26" s="32"/>
      <c r="E26" s="139"/>
      <c r="F26" s="130"/>
      <c r="G26" s="142"/>
    </row>
    <row r="27" spans="1:9" s="8" customFormat="1" ht="15">
      <c r="A27" s="136"/>
      <c r="B27" s="121"/>
      <c r="C27" s="26" t="s">
        <v>14</v>
      </c>
      <c r="D27" s="33"/>
      <c r="E27" s="139"/>
      <c r="F27" s="130"/>
      <c r="G27" s="142"/>
    </row>
    <row r="28" spans="1:9" s="8" customFormat="1" ht="15.75" customHeight="1">
      <c r="A28" s="137"/>
      <c r="B28" s="122"/>
      <c r="C28" s="34" t="s">
        <v>15</v>
      </c>
      <c r="D28" s="35" t="s">
        <v>45</v>
      </c>
      <c r="E28" s="140"/>
      <c r="F28" s="131"/>
      <c r="G28" s="143"/>
    </row>
    <row r="29" spans="1:9" s="8" customFormat="1" ht="14.25" customHeight="1">
      <c r="A29" s="97" t="s">
        <v>19</v>
      </c>
      <c r="B29" s="98"/>
      <c r="C29" s="98"/>
      <c r="D29" s="98"/>
      <c r="E29" s="98"/>
      <c r="F29" s="98"/>
      <c r="G29" s="36">
        <f>G20+G25</f>
        <v>0</v>
      </c>
    </row>
    <row r="30" spans="1:9" s="8" customFormat="1" ht="14.25" customHeight="1">
      <c r="A30" s="99" t="s">
        <v>20</v>
      </c>
      <c r="B30" s="100"/>
      <c r="C30" s="100"/>
      <c r="D30" s="100"/>
      <c r="E30" s="100"/>
      <c r="F30" s="101"/>
      <c r="G30" s="36">
        <f>G31-G29</f>
        <v>0</v>
      </c>
    </row>
    <row r="31" spans="1:9" s="8" customFormat="1" ht="14.25" customHeight="1">
      <c r="A31" s="99" t="s">
        <v>21</v>
      </c>
      <c r="B31" s="100"/>
      <c r="C31" s="100"/>
      <c r="D31" s="100"/>
      <c r="E31" s="100"/>
      <c r="F31" s="101"/>
      <c r="G31" s="36">
        <f>G29*1.21</f>
        <v>0</v>
      </c>
    </row>
    <row r="32" spans="1:9" s="8" customFormat="1" ht="15">
      <c r="A32" s="102" t="s">
        <v>43</v>
      </c>
      <c r="B32" s="103"/>
      <c r="C32" s="103"/>
      <c r="D32" s="103"/>
      <c r="E32" s="103"/>
      <c r="F32" s="103"/>
      <c r="G32" s="37" t="s">
        <v>47</v>
      </c>
    </row>
    <row r="33" spans="1:9" s="8" customFormat="1" ht="25.5">
      <c r="A33" s="102" t="s">
        <v>22</v>
      </c>
      <c r="B33" s="103"/>
      <c r="C33" s="103"/>
      <c r="D33" s="103"/>
      <c r="E33" s="103"/>
      <c r="F33" s="103"/>
      <c r="G33" s="37" t="s">
        <v>48</v>
      </c>
    </row>
    <row r="34" spans="1:9" s="8" customFormat="1" ht="15">
      <c r="A34" s="102" t="s">
        <v>23</v>
      </c>
      <c r="B34" s="102"/>
      <c r="C34" s="102"/>
      <c r="D34" s="102"/>
      <c r="E34" s="102"/>
      <c r="F34" s="102"/>
      <c r="G34" s="37"/>
    </row>
    <row r="35" spans="1:9" s="8" customFormat="1" ht="15">
      <c r="C35" s="9"/>
    </row>
    <row r="36" spans="1:9" ht="15.75">
      <c r="A36" s="12" t="s">
        <v>24</v>
      </c>
      <c r="H36" s="2"/>
      <c r="I36" s="2"/>
    </row>
    <row r="37" spans="1:9" ht="51">
      <c r="A37" s="35" t="s">
        <v>6</v>
      </c>
      <c r="B37" s="17" t="s">
        <v>7</v>
      </c>
      <c r="C37" s="16" t="s">
        <v>25</v>
      </c>
      <c r="D37" s="35" t="s">
        <v>9</v>
      </c>
      <c r="E37" s="18" t="s">
        <v>10</v>
      </c>
      <c r="F37" s="19" t="s">
        <v>11</v>
      </c>
      <c r="G37" s="20" t="s">
        <v>12</v>
      </c>
      <c r="H37" s="2"/>
      <c r="I37" s="2"/>
    </row>
    <row r="38" spans="1:9" ht="15">
      <c r="A38" s="35">
        <v>1</v>
      </c>
      <c r="B38" s="35">
        <v>2</v>
      </c>
      <c r="C38" s="35">
        <v>3</v>
      </c>
      <c r="D38" s="35">
        <v>4</v>
      </c>
      <c r="E38" s="38">
        <v>5</v>
      </c>
      <c r="F38" s="19">
        <v>6</v>
      </c>
      <c r="G38" s="20">
        <v>7</v>
      </c>
      <c r="H38" s="2"/>
      <c r="I38" s="2"/>
    </row>
    <row r="39" spans="1:9" s="8" customFormat="1" ht="398.25" customHeight="1">
      <c r="A39" s="110">
        <v>1</v>
      </c>
      <c r="B39" s="112" t="s">
        <v>26</v>
      </c>
      <c r="C39" s="39" t="s">
        <v>52</v>
      </c>
      <c r="D39" s="39"/>
      <c r="E39" s="115"/>
      <c r="F39" s="106">
        <v>0.5</v>
      </c>
      <c r="G39" s="116">
        <f>E39*F39</f>
        <v>0</v>
      </c>
    </row>
    <row r="40" spans="1:9" s="8" customFormat="1" ht="13.5" customHeight="1">
      <c r="A40" s="110"/>
      <c r="B40" s="112"/>
      <c r="C40" s="26" t="s">
        <v>14</v>
      </c>
      <c r="D40" s="40"/>
      <c r="E40" s="115"/>
      <c r="F40" s="106"/>
      <c r="G40" s="116"/>
    </row>
    <row r="41" spans="1:9" s="8" customFormat="1" ht="15">
      <c r="A41" s="111"/>
      <c r="B41" s="112"/>
      <c r="C41" s="18" t="s">
        <v>15</v>
      </c>
      <c r="D41" s="38" t="s">
        <v>46</v>
      </c>
      <c r="E41" s="116"/>
      <c r="F41" s="106"/>
      <c r="G41" s="116"/>
    </row>
    <row r="42" spans="1:9" s="8" customFormat="1" ht="171" customHeight="1">
      <c r="A42" s="110">
        <v>2</v>
      </c>
      <c r="B42" s="112" t="s">
        <v>27</v>
      </c>
      <c r="C42" s="113" t="s">
        <v>28</v>
      </c>
      <c r="D42" s="113"/>
      <c r="E42" s="115"/>
      <c r="F42" s="106">
        <v>0.8</v>
      </c>
      <c r="G42" s="107">
        <f>E42*F42</f>
        <v>0</v>
      </c>
    </row>
    <row r="43" spans="1:9" s="8" customFormat="1" ht="307.5" customHeight="1">
      <c r="A43" s="110"/>
      <c r="B43" s="112"/>
      <c r="C43" s="114"/>
      <c r="D43" s="114"/>
      <c r="E43" s="115"/>
      <c r="F43" s="106"/>
      <c r="G43" s="107"/>
    </row>
    <row r="44" spans="1:9" s="8" customFormat="1" ht="13.5" customHeight="1">
      <c r="A44" s="110"/>
      <c r="B44" s="112"/>
      <c r="C44" s="26" t="s">
        <v>14</v>
      </c>
      <c r="D44" s="41"/>
      <c r="E44" s="115"/>
      <c r="F44" s="106"/>
      <c r="G44" s="107"/>
    </row>
    <row r="45" spans="1:9" s="8" customFormat="1" ht="15">
      <c r="A45" s="111"/>
      <c r="B45" s="112"/>
      <c r="C45" s="18" t="s">
        <v>15</v>
      </c>
      <c r="D45" s="38" t="s">
        <v>46</v>
      </c>
      <c r="E45" s="107"/>
      <c r="F45" s="106"/>
      <c r="G45" s="107"/>
    </row>
    <row r="46" spans="1:9" s="8" customFormat="1" ht="14.25" customHeight="1">
      <c r="A46" s="97" t="s">
        <v>19</v>
      </c>
      <c r="B46" s="98"/>
      <c r="C46" s="98"/>
      <c r="D46" s="98"/>
      <c r="E46" s="98"/>
      <c r="F46" s="98"/>
      <c r="G46" s="42">
        <f>G39+G42</f>
        <v>0</v>
      </c>
    </row>
    <row r="47" spans="1:9" s="8" customFormat="1" ht="15">
      <c r="A47" s="99" t="s">
        <v>29</v>
      </c>
      <c r="B47" s="100"/>
      <c r="C47" s="100"/>
      <c r="D47" s="100"/>
      <c r="E47" s="100"/>
      <c r="F47" s="101"/>
      <c r="G47" s="36">
        <f>G48-G46</f>
        <v>0</v>
      </c>
    </row>
    <row r="48" spans="1:9" s="8" customFormat="1" ht="15" customHeight="1">
      <c r="A48" s="99" t="s">
        <v>21</v>
      </c>
      <c r="B48" s="100"/>
      <c r="C48" s="100"/>
      <c r="D48" s="100"/>
      <c r="E48" s="100"/>
      <c r="F48" s="101"/>
      <c r="G48" s="38">
        <f>G46*1.21</f>
        <v>0</v>
      </c>
    </row>
    <row r="49" spans="1:9" s="8" customFormat="1" ht="15">
      <c r="A49" s="102" t="s">
        <v>43</v>
      </c>
      <c r="B49" s="103"/>
      <c r="C49" s="103"/>
      <c r="D49" s="103"/>
      <c r="E49" s="103"/>
      <c r="F49" s="103"/>
      <c r="G49" s="38" t="s">
        <v>47</v>
      </c>
    </row>
    <row r="50" spans="1:9" s="8" customFormat="1" ht="25.5">
      <c r="A50" s="102" t="s">
        <v>23</v>
      </c>
      <c r="B50" s="102"/>
      <c r="C50" s="102"/>
      <c r="D50" s="102"/>
      <c r="E50" s="102"/>
      <c r="F50" s="102"/>
      <c r="G50" s="38" t="s">
        <v>49</v>
      </c>
    </row>
    <row r="51" spans="1:9" s="8" customFormat="1" ht="15" customHeight="1">
      <c r="C51" s="9"/>
      <c r="D51" s="43"/>
    </row>
    <row r="52" spans="1:9" s="5" customFormat="1" ht="15.75">
      <c r="A52" s="12" t="s">
        <v>113</v>
      </c>
      <c r="B52" s="2"/>
      <c r="C52" s="2"/>
      <c r="D52" s="2"/>
      <c r="E52" s="2"/>
      <c r="F52" s="2"/>
      <c r="G52" s="2"/>
    </row>
    <row r="53" spans="1:9" s="5" customFormat="1" ht="51">
      <c r="A53" s="35" t="s">
        <v>6</v>
      </c>
      <c r="B53" s="17" t="s">
        <v>7</v>
      </c>
      <c r="C53" s="44" t="s">
        <v>25</v>
      </c>
      <c r="D53" s="35" t="s">
        <v>9</v>
      </c>
      <c r="E53" s="18" t="s">
        <v>10</v>
      </c>
      <c r="F53" s="19" t="s">
        <v>11</v>
      </c>
      <c r="G53" s="20" t="s">
        <v>12</v>
      </c>
    </row>
    <row r="54" spans="1:9" s="5" customFormat="1" ht="29.25" customHeight="1">
      <c r="A54" s="35">
        <v>1</v>
      </c>
      <c r="B54" s="35">
        <v>2</v>
      </c>
      <c r="C54" s="35">
        <v>3</v>
      </c>
      <c r="D54" s="35">
        <v>4</v>
      </c>
      <c r="E54" s="38">
        <v>5</v>
      </c>
      <c r="F54" s="19">
        <v>6</v>
      </c>
      <c r="G54" s="20">
        <v>7</v>
      </c>
    </row>
    <row r="55" spans="1:9" s="5" customFormat="1" ht="371.25">
      <c r="A55" s="110">
        <v>1</v>
      </c>
      <c r="B55" s="112" t="s">
        <v>30</v>
      </c>
      <c r="C55" s="39" t="s">
        <v>31</v>
      </c>
      <c r="D55" s="39"/>
      <c r="E55" s="115"/>
      <c r="F55" s="106">
        <v>0.5</v>
      </c>
      <c r="G55" s="116">
        <f>E55*F55</f>
        <v>0</v>
      </c>
      <c r="H55" s="4"/>
      <c r="I55" s="4"/>
    </row>
    <row r="56" spans="1:9" s="5" customFormat="1" ht="15">
      <c r="A56" s="110"/>
      <c r="B56" s="112"/>
      <c r="C56" s="45" t="s">
        <v>14</v>
      </c>
      <c r="D56" s="40"/>
      <c r="E56" s="115"/>
      <c r="F56" s="106"/>
      <c r="G56" s="116"/>
      <c r="H56" s="4"/>
      <c r="I56" s="4"/>
    </row>
    <row r="57" spans="1:9" s="5" customFormat="1" ht="15">
      <c r="A57" s="111"/>
      <c r="B57" s="112"/>
      <c r="C57" s="18" t="s">
        <v>15</v>
      </c>
      <c r="D57" s="38" t="s">
        <v>46</v>
      </c>
      <c r="E57" s="116"/>
      <c r="F57" s="106"/>
      <c r="G57" s="116"/>
      <c r="H57" s="4"/>
      <c r="I57" s="4"/>
    </row>
    <row r="58" spans="1:9" s="5" customFormat="1" ht="409.5" customHeight="1">
      <c r="A58" s="110">
        <v>2</v>
      </c>
      <c r="B58" s="112" t="s">
        <v>32</v>
      </c>
      <c r="C58" s="113" t="s">
        <v>33</v>
      </c>
      <c r="D58" s="113"/>
      <c r="E58" s="115"/>
      <c r="F58" s="106">
        <v>0.8</v>
      </c>
      <c r="G58" s="107">
        <f>E58*F58</f>
        <v>0</v>
      </c>
      <c r="H58" s="4"/>
      <c r="I58" s="4"/>
    </row>
    <row r="59" spans="1:9" s="5" customFormat="1" ht="124.5" customHeight="1">
      <c r="A59" s="110"/>
      <c r="B59" s="112"/>
      <c r="C59" s="114"/>
      <c r="D59" s="114"/>
      <c r="E59" s="115"/>
      <c r="F59" s="106"/>
      <c r="G59" s="107"/>
      <c r="H59" s="4"/>
      <c r="I59" s="4"/>
    </row>
    <row r="60" spans="1:9" s="5" customFormat="1" ht="17.25" customHeight="1">
      <c r="A60" s="110"/>
      <c r="B60" s="112"/>
      <c r="C60" s="26" t="s">
        <v>14</v>
      </c>
      <c r="D60" s="41"/>
      <c r="E60" s="115"/>
      <c r="F60" s="106"/>
      <c r="G60" s="107"/>
      <c r="H60" s="4"/>
      <c r="I60" s="4"/>
    </row>
    <row r="61" spans="1:9" s="5" customFormat="1" ht="15.75" customHeight="1">
      <c r="A61" s="111"/>
      <c r="B61" s="112"/>
      <c r="C61" s="18" t="s">
        <v>15</v>
      </c>
      <c r="D61" s="38" t="s">
        <v>46</v>
      </c>
      <c r="E61" s="107"/>
      <c r="F61" s="106"/>
      <c r="G61" s="107"/>
      <c r="H61" s="4"/>
      <c r="I61" s="4"/>
    </row>
    <row r="62" spans="1:9" s="5" customFormat="1" ht="15.75" customHeight="1">
      <c r="A62" s="97" t="s">
        <v>19</v>
      </c>
      <c r="B62" s="98"/>
      <c r="C62" s="98"/>
      <c r="D62" s="98"/>
      <c r="E62" s="98"/>
      <c r="F62" s="98"/>
      <c r="G62" s="42">
        <f>G58+G55</f>
        <v>0</v>
      </c>
      <c r="H62" s="4"/>
      <c r="I62" s="4"/>
    </row>
    <row r="63" spans="1:9" s="5" customFormat="1" ht="15">
      <c r="A63" s="99" t="s">
        <v>34</v>
      </c>
      <c r="B63" s="100"/>
      <c r="C63" s="100"/>
      <c r="D63" s="100"/>
      <c r="E63" s="100"/>
      <c r="F63" s="101"/>
      <c r="G63" s="36">
        <f>G64-G62</f>
        <v>0</v>
      </c>
      <c r="H63" s="4"/>
      <c r="I63" s="4"/>
    </row>
    <row r="64" spans="1:9" s="5" customFormat="1" ht="15" customHeight="1">
      <c r="A64" s="99" t="s">
        <v>21</v>
      </c>
      <c r="B64" s="100"/>
      <c r="C64" s="100"/>
      <c r="D64" s="100"/>
      <c r="E64" s="100"/>
      <c r="F64" s="101"/>
      <c r="G64" s="38">
        <f>G62*1.21</f>
        <v>0</v>
      </c>
      <c r="H64" s="4"/>
      <c r="I64" s="4"/>
    </row>
    <row r="65" spans="1:9" s="5" customFormat="1" ht="15" customHeight="1">
      <c r="A65" s="102" t="s">
        <v>43</v>
      </c>
      <c r="B65" s="103"/>
      <c r="C65" s="103"/>
      <c r="D65" s="103"/>
      <c r="E65" s="103"/>
      <c r="F65" s="103"/>
      <c r="G65" s="38" t="s">
        <v>47</v>
      </c>
      <c r="H65" s="4"/>
      <c r="I65" s="4"/>
    </row>
    <row r="66" spans="1:9" s="5" customFormat="1" ht="15" customHeight="1">
      <c r="A66" s="102" t="s">
        <v>23</v>
      </c>
      <c r="B66" s="102"/>
      <c r="C66" s="102"/>
      <c r="D66" s="102"/>
      <c r="E66" s="102"/>
      <c r="F66" s="102"/>
      <c r="G66" s="38"/>
      <c r="H66" s="4"/>
      <c r="I66" s="4"/>
    </row>
    <row r="67" spans="1:9" s="5" customFormat="1" ht="15">
      <c r="C67" s="6"/>
      <c r="H67" s="4"/>
      <c r="I67" s="4"/>
    </row>
    <row r="68" spans="1:9" ht="15" customHeight="1">
      <c r="A68" s="104"/>
      <c r="B68" s="105"/>
      <c r="C68" s="105"/>
      <c r="D68" s="105"/>
      <c r="E68" s="105"/>
      <c r="F68" s="105"/>
      <c r="G68" s="105"/>
    </row>
    <row r="69" spans="1:9" ht="15">
      <c r="A69" s="46"/>
      <c r="B69" s="47"/>
      <c r="C69" s="47"/>
      <c r="D69" s="47"/>
      <c r="E69" s="47"/>
      <c r="F69" s="47"/>
      <c r="G69" s="47"/>
    </row>
    <row r="70" spans="1:9" ht="15.75">
      <c r="A70" s="15" t="s">
        <v>114</v>
      </c>
      <c r="B70" s="5"/>
      <c r="C70" s="6"/>
      <c r="D70" s="5"/>
      <c r="E70" s="5"/>
      <c r="F70" s="5"/>
      <c r="G70" s="5"/>
    </row>
    <row r="71" spans="1:9" ht="31.5">
      <c r="A71" s="48" t="s">
        <v>6</v>
      </c>
      <c r="B71" s="108" t="s">
        <v>35</v>
      </c>
      <c r="C71" s="109"/>
      <c r="D71" s="49" t="s">
        <v>19</v>
      </c>
      <c r="E71" s="49" t="s">
        <v>36</v>
      </c>
      <c r="F71" s="50" t="s">
        <v>21</v>
      </c>
      <c r="G71" s="5"/>
    </row>
    <row r="72" spans="1:9" ht="15.75">
      <c r="A72" s="62">
        <v>1</v>
      </c>
      <c r="B72" s="93" t="s">
        <v>37</v>
      </c>
      <c r="C72" s="94"/>
      <c r="D72" s="51">
        <f>G29</f>
        <v>0</v>
      </c>
      <c r="E72" s="51">
        <f>F72-D72</f>
        <v>0</v>
      </c>
      <c r="F72" s="50">
        <f>D72*1.21</f>
        <v>0</v>
      </c>
      <c r="G72" s="5"/>
    </row>
    <row r="73" spans="1:9" ht="15.75">
      <c r="A73" s="62">
        <v>2</v>
      </c>
      <c r="B73" s="93" t="s">
        <v>38</v>
      </c>
      <c r="C73" s="94"/>
      <c r="D73" s="51">
        <f>G46</f>
        <v>0</v>
      </c>
      <c r="E73" s="51">
        <f t="shared" ref="E73:E74" si="0">F73-D73</f>
        <v>0</v>
      </c>
      <c r="F73" s="50">
        <f t="shared" ref="F73:F74" si="1">D73*1.21</f>
        <v>0</v>
      </c>
      <c r="G73" s="5"/>
    </row>
    <row r="74" spans="1:9" ht="15.75">
      <c r="A74" s="62">
        <v>3</v>
      </c>
      <c r="B74" s="93" t="s">
        <v>39</v>
      </c>
      <c r="C74" s="94"/>
      <c r="D74" s="51">
        <f>G62</f>
        <v>0</v>
      </c>
      <c r="E74" s="51">
        <f t="shared" si="0"/>
        <v>0</v>
      </c>
      <c r="F74" s="50">
        <f t="shared" si="1"/>
        <v>0</v>
      </c>
      <c r="G74" s="5"/>
    </row>
    <row r="75" spans="1:9" ht="15">
      <c r="A75" s="52"/>
      <c r="B75" s="95" t="s">
        <v>40</v>
      </c>
      <c r="C75" s="96"/>
      <c r="D75" s="53">
        <f>SUM(D72:D74)</f>
        <v>0</v>
      </c>
      <c r="E75" s="54">
        <f>SUM(E72:E74)</f>
        <v>0</v>
      </c>
      <c r="F75" s="55">
        <f>SUM(F72:F74)</f>
        <v>0</v>
      </c>
      <c r="G75" s="5"/>
    </row>
    <row r="76" spans="1:9" ht="15">
      <c r="A76" s="56"/>
      <c r="B76" s="57"/>
      <c r="C76" s="58"/>
      <c r="D76" s="59"/>
      <c r="E76" s="60"/>
      <c r="F76" s="61"/>
      <c r="G76" s="5"/>
    </row>
    <row r="77" spans="1:9" ht="15">
      <c r="A77" s="56"/>
      <c r="B77" s="57"/>
      <c r="C77" s="58"/>
      <c r="D77" s="59"/>
      <c r="E77" s="60"/>
      <c r="F77" s="61"/>
      <c r="G77" s="5"/>
    </row>
    <row r="78" spans="1:9" ht="15">
      <c r="A78" s="56"/>
      <c r="B78" s="57"/>
      <c r="C78" s="58"/>
      <c r="D78" s="59"/>
      <c r="E78" s="60"/>
      <c r="F78" s="61"/>
      <c r="G78" s="5"/>
    </row>
    <row r="81" spans="1:7" ht="15.75">
      <c r="A81" s="149" t="s">
        <v>53</v>
      </c>
      <c r="B81" s="150"/>
      <c r="C81" s="150"/>
    </row>
    <row r="82" spans="1:7" ht="15.75">
      <c r="A82" s="65"/>
      <c r="B82" s="15"/>
      <c r="C82" s="15"/>
      <c r="D82" s="66"/>
      <c r="E82" s="15"/>
      <c r="F82" s="15"/>
      <c r="G82" s="15"/>
    </row>
    <row r="83" spans="1:7" ht="15.75">
      <c r="A83" s="65"/>
      <c r="B83" s="15"/>
      <c r="C83" s="15"/>
      <c r="D83" s="66"/>
      <c r="E83" s="15"/>
      <c r="F83" s="15"/>
      <c r="G83" s="15"/>
    </row>
    <row r="84" spans="1:7" ht="15.75">
      <c r="A84" s="15" t="s">
        <v>108</v>
      </c>
      <c r="B84" s="88"/>
      <c r="C84" s="88"/>
      <c r="D84" s="88"/>
      <c r="E84" s="88"/>
      <c r="F84" s="88"/>
      <c r="G84" s="88"/>
    </row>
    <row r="85" spans="1:7" ht="15">
      <c r="A85" s="89" t="s">
        <v>106</v>
      </c>
      <c r="B85" s="90"/>
      <c r="C85" s="89"/>
      <c r="D85" s="91"/>
      <c r="E85" s="90"/>
      <c r="F85" s="63"/>
      <c r="G85" s="63"/>
    </row>
    <row r="86" spans="1:7" ht="40.5" customHeight="1">
      <c r="A86" s="104" t="s">
        <v>107</v>
      </c>
      <c r="B86" s="155"/>
      <c r="C86" s="155"/>
      <c r="D86" s="155"/>
      <c r="E86" s="155"/>
      <c r="F86" s="63"/>
      <c r="G86" s="63"/>
    </row>
    <row r="87" spans="1:7" ht="15">
      <c r="A87" s="64"/>
      <c r="B87" s="92"/>
      <c r="C87" s="92"/>
      <c r="D87" s="92"/>
      <c r="E87" s="92"/>
      <c r="F87" s="63"/>
      <c r="G87" s="63"/>
    </row>
    <row r="88" spans="1:7" ht="15">
      <c r="A88" s="64"/>
      <c r="B88" s="92"/>
      <c r="C88" s="92"/>
      <c r="D88" s="92"/>
      <c r="E88" s="92"/>
      <c r="F88" s="63"/>
      <c r="G88" s="63"/>
    </row>
    <row r="89" spans="1:7">
      <c r="A89" s="55">
        <v>1</v>
      </c>
      <c r="B89" s="70">
        <v>2</v>
      </c>
      <c r="C89" s="69">
        <v>3</v>
      </c>
      <c r="D89" s="70">
        <v>4</v>
      </c>
      <c r="E89" s="70">
        <v>5</v>
      </c>
      <c r="F89" s="70">
        <v>6</v>
      </c>
      <c r="G89" s="70">
        <v>7</v>
      </c>
    </row>
    <row r="90" spans="1:7" ht="409.5">
      <c r="A90" s="71" t="s">
        <v>54</v>
      </c>
      <c r="B90" s="72" t="s">
        <v>55</v>
      </c>
      <c r="C90" s="73" t="s">
        <v>56</v>
      </c>
      <c r="D90" s="74"/>
      <c r="E90" s="75"/>
      <c r="F90" s="76">
        <v>0.3</v>
      </c>
      <c r="G90" s="77"/>
    </row>
    <row r="91" spans="1:7" ht="135">
      <c r="A91" s="71" t="s">
        <v>57</v>
      </c>
      <c r="B91" s="72" t="s">
        <v>58</v>
      </c>
      <c r="C91" s="73" t="s">
        <v>59</v>
      </c>
      <c r="D91" s="74"/>
      <c r="E91" s="75"/>
      <c r="F91" s="76">
        <v>0.4</v>
      </c>
      <c r="G91" s="77"/>
    </row>
    <row r="92" spans="1:7" ht="123.75">
      <c r="A92" s="71" t="s">
        <v>60</v>
      </c>
      <c r="B92" s="72" t="s">
        <v>61</v>
      </c>
      <c r="C92" s="73" t="s">
        <v>62</v>
      </c>
      <c r="D92" s="74"/>
      <c r="E92" s="75"/>
      <c r="F92" s="76">
        <v>0.1</v>
      </c>
      <c r="G92" s="77"/>
    </row>
    <row r="93" spans="1:7" ht="33.75">
      <c r="A93" s="71" t="s">
        <v>63</v>
      </c>
      <c r="B93" s="68" t="s">
        <v>64</v>
      </c>
      <c r="C93" s="68" t="s">
        <v>65</v>
      </c>
      <c r="D93" s="78"/>
      <c r="E93" s="75"/>
      <c r="F93" s="76">
        <v>1</v>
      </c>
      <c r="G93" s="77"/>
    </row>
    <row r="94" spans="1:7" ht="123.75">
      <c r="A94" s="71" t="s">
        <v>66</v>
      </c>
      <c r="B94" s="72" t="s">
        <v>67</v>
      </c>
      <c r="C94" s="73" t="s">
        <v>68</v>
      </c>
      <c r="D94" s="74"/>
      <c r="E94" s="75"/>
      <c r="F94" s="76">
        <v>0.2</v>
      </c>
      <c r="G94" s="77"/>
    </row>
    <row r="95" spans="1:7" ht="123.75">
      <c r="A95" s="71" t="s">
        <v>69</v>
      </c>
      <c r="B95" s="72" t="s">
        <v>67</v>
      </c>
      <c r="C95" s="73" t="s">
        <v>68</v>
      </c>
      <c r="D95" s="74"/>
      <c r="E95" s="75"/>
      <c r="F95" s="76">
        <v>0.2</v>
      </c>
      <c r="G95" s="77"/>
    </row>
    <row r="96" spans="1:7" ht="45">
      <c r="A96" s="71" t="s">
        <v>70</v>
      </c>
      <c r="B96" s="68" t="s">
        <v>64</v>
      </c>
      <c r="C96" s="68" t="s">
        <v>71</v>
      </c>
      <c r="D96" s="78"/>
      <c r="E96" s="75"/>
      <c r="F96" s="76">
        <v>0.3</v>
      </c>
      <c r="G96" s="77"/>
    </row>
    <row r="97" spans="1:7" ht="33.75">
      <c r="A97" s="71" t="s">
        <v>72</v>
      </c>
      <c r="B97" s="68" t="s">
        <v>64</v>
      </c>
      <c r="C97" s="68" t="s">
        <v>73</v>
      </c>
      <c r="D97" s="79"/>
      <c r="E97" s="75"/>
      <c r="F97" s="76">
        <v>0.2</v>
      </c>
      <c r="G97" s="77"/>
    </row>
    <row r="98" spans="1:7" ht="56.25">
      <c r="A98" s="71" t="s">
        <v>74</v>
      </c>
      <c r="B98" s="68" t="s">
        <v>64</v>
      </c>
      <c r="C98" s="68" t="s">
        <v>75</v>
      </c>
      <c r="D98" s="68"/>
      <c r="E98" s="75"/>
      <c r="F98" s="76">
        <v>0.2</v>
      </c>
      <c r="G98" s="77"/>
    </row>
    <row r="99" spans="1:7" ht="78.75">
      <c r="A99" s="71" t="s">
        <v>76</v>
      </c>
      <c r="B99" s="72" t="s">
        <v>67</v>
      </c>
      <c r="C99" s="73" t="s">
        <v>77</v>
      </c>
      <c r="D99" s="74"/>
      <c r="E99" s="75"/>
      <c r="F99" s="76">
        <v>0.2</v>
      </c>
      <c r="G99" s="77"/>
    </row>
    <row r="100" spans="1:7" ht="22.5">
      <c r="A100" s="71" t="s">
        <v>78</v>
      </c>
      <c r="B100" s="68" t="s">
        <v>79</v>
      </c>
      <c r="C100" s="68" t="s">
        <v>80</v>
      </c>
      <c r="D100" s="78"/>
      <c r="E100" s="75"/>
      <c r="F100" s="76">
        <v>0.1</v>
      </c>
      <c r="G100" s="77"/>
    </row>
    <row r="101" spans="1:7">
      <c r="A101" s="71" t="s">
        <v>81</v>
      </c>
      <c r="B101" s="68" t="s">
        <v>82</v>
      </c>
      <c r="C101" s="68" t="s">
        <v>83</v>
      </c>
      <c r="D101" s="78"/>
      <c r="E101" s="75"/>
      <c r="F101" s="76">
        <v>0.2</v>
      </c>
      <c r="G101" s="77"/>
    </row>
    <row r="102" spans="1:7" ht="123.75">
      <c r="A102" s="71" t="s">
        <v>84</v>
      </c>
      <c r="B102" s="72" t="s">
        <v>85</v>
      </c>
      <c r="C102" s="73" t="s">
        <v>86</v>
      </c>
      <c r="D102" s="74"/>
      <c r="E102" s="75"/>
      <c r="F102" s="76">
        <v>0.1</v>
      </c>
      <c r="G102" s="77"/>
    </row>
    <row r="103" spans="1:7" ht="213.75">
      <c r="A103" s="71" t="s">
        <v>87</v>
      </c>
      <c r="B103" s="72" t="s">
        <v>85</v>
      </c>
      <c r="C103" s="73" t="s">
        <v>88</v>
      </c>
      <c r="D103" s="74"/>
      <c r="E103" s="75"/>
      <c r="F103" s="76">
        <v>0.3</v>
      </c>
      <c r="G103" s="77"/>
    </row>
    <row r="104" spans="1:7" ht="56.25">
      <c r="A104" s="71" t="s">
        <v>89</v>
      </c>
      <c r="B104" s="72" t="s">
        <v>85</v>
      </c>
      <c r="C104" s="79" t="s">
        <v>90</v>
      </c>
      <c r="D104" s="80"/>
      <c r="E104" s="75"/>
      <c r="F104" s="76">
        <v>0.2</v>
      </c>
      <c r="G104" s="77"/>
    </row>
    <row r="105" spans="1:7" ht="22.5">
      <c r="A105" s="71" t="s">
        <v>91</v>
      </c>
      <c r="B105" s="72" t="s">
        <v>85</v>
      </c>
      <c r="C105" s="68" t="s">
        <v>92</v>
      </c>
      <c r="D105" s="68"/>
      <c r="E105" s="75"/>
      <c r="F105" s="76">
        <v>0.4</v>
      </c>
      <c r="G105" s="77"/>
    </row>
    <row r="106" spans="1:7" ht="78.75">
      <c r="A106" s="71" t="s">
        <v>93</v>
      </c>
      <c r="B106" s="68" t="s">
        <v>94</v>
      </c>
      <c r="C106" s="68" t="s">
        <v>95</v>
      </c>
      <c r="D106" s="68"/>
      <c r="E106" s="75"/>
      <c r="F106" s="76">
        <v>0.3</v>
      </c>
      <c r="G106" s="77"/>
    </row>
    <row r="107" spans="1:7" ht="56.25">
      <c r="A107" s="71" t="s">
        <v>96</v>
      </c>
      <c r="B107" s="67" t="s">
        <v>97</v>
      </c>
      <c r="C107" s="79" t="s">
        <v>98</v>
      </c>
      <c r="D107" s="81"/>
      <c r="E107" s="75"/>
      <c r="F107" s="76">
        <v>0.2</v>
      </c>
      <c r="G107" s="77"/>
    </row>
    <row r="108" spans="1:7" ht="15">
      <c r="A108" s="97" t="s">
        <v>19</v>
      </c>
      <c r="B108" s="98"/>
      <c r="C108" s="98"/>
      <c r="D108" s="98"/>
      <c r="E108" s="98"/>
      <c r="F108" s="98"/>
      <c r="G108" s="82"/>
    </row>
    <row r="109" spans="1:7" ht="15">
      <c r="A109" s="99" t="s">
        <v>99</v>
      </c>
      <c r="B109" s="156"/>
      <c r="C109" s="156"/>
      <c r="D109" s="156"/>
      <c r="E109" s="156"/>
      <c r="F109" s="157"/>
      <c r="G109" s="82"/>
    </row>
    <row r="110" spans="1:7" ht="15">
      <c r="A110" s="99" t="s">
        <v>21</v>
      </c>
      <c r="B110" s="156"/>
      <c r="C110" s="156"/>
      <c r="D110" s="156"/>
      <c r="E110" s="156"/>
      <c r="F110" s="157"/>
      <c r="G110" s="82"/>
    </row>
    <row r="111" spans="1:7">
      <c r="A111" s="151" t="s">
        <v>100</v>
      </c>
      <c r="B111" s="151"/>
      <c r="C111" s="151"/>
      <c r="D111" s="151"/>
      <c r="E111" s="151"/>
      <c r="F111" s="151"/>
      <c r="G111" s="55"/>
    </row>
    <row r="112" spans="1:7">
      <c r="A112" s="151" t="s">
        <v>101</v>
      </c>
      <c r="B112" s="151"/>
      <c r="C112" s="151"/>
      <c r="D112" s="151"/>
      <c r="E112" s="151"/>
      <c r="F112" s="151"/>
      <c r="G112" s="70"/>
    </row>
    <row r="113" spans="1:7">
      <c r="A113" s="151" t="s">
        <v>102</v>
      </c>
      <c r="B113" s="151"/>
      <c r="C113" s="151"/>
      <c r="D113" s="151"/>
      <c r="E113" s="151"/>
      <c r="F113" s="151"/>
      <c r="G113" s="55"/>
    </row>
    <row r="114" spans="1:7">
      <c r="A114" s="58"/>
      <c r="B114" s="58"/>
      <c r="C114" s="58"/>
      <c r="D114" s="58"/>
      <c r="E114" s="58"/>
      <c r="F114" s="58"/>
      <c r="G114" s="61"/>
    </row>
    <row r="115" spans="1:7" ht="36.75" customHeight="1">
      <c r="A115" s="104" t="s">
        <v>103</v>
      </c>
      <c r="B115" s="152"/>
      <c r="C115" s="152"/>
      <c r="D115" s="152"/>
      <c r="E115" s="152"/>
      <c r="F115" s="152"/>
      <c r="G115" s="152"/>
    </row>
    <row r="116" spans="1:7" ht="15">
      <c r="A116" s="63"/>
      <c r="B116" s="63"/>
      <c r="C116" s="6"/>
      <c r="D116" s="4"/>
      <c r="E116" s="63"/>
      <c r="F116" s="63"/>
      <c r="G116" s="63"/>
    </row>
    <row r="117" spans="1:7" ht="15">
      <c r="A117" s="83" t="s">
        <v>110</v>
      </c>
      <c r="B117" s="84"/>
      <c r="C117" s="84"/>
      <c r="D117" s="84"/>
      <c r="E117" s="84"/>
      <c r="F117" s="84"/>
      <c r="G117" s="84"/>
    </row>
    <row r="118" spans="1:7">
      <c r="A118" s="85" t="s">
        <v>6</v>
      </c>
      <c r="B118" s="85" t="s">
        <v>35</v>
      </c>
      <c r="C118" s="50" t="s">
        <v>19</v>
      </c>
      <c r="D118" s="49" t="s">
        <v>99</v>
      </c>
      <c r="E118" s="153" t="s">
        <v>21</v>
      </c>
      <c r="F118" s="153"/>
      <c r="G118" s="153"/>
    </row>
    <row r="119" spans="1:7">
      <c r="A119" s="67" t="s">
        <v>104</v>
      </c>
      <c r="B119" s="68" t="s">
        <v>109</v>
      </c>
      <c r="C119" s="86"/>
      <c r="D119" s="87"/>
      <c r="E119" s="154"/>
      <c r="F119" s="154"/>
      <c r="G119" s="154"/>
    </row>
  </sheetData>
  <mergeCells count="75">
    <mergeCell ref="A81:C81"/>
    <mergeCell ref="A113:F113"/>
    <mergeCell ref="A115:G115"/>
    <mergeCell ref="E118:G118"/>
    <mergeCell ref="E119:G119"/>
    <mergeCell ref="A86:E86"/>
    <mergeCell ref="A108:F108"/>
    <mergeCell ref="A109:F109"/>
    <mergeCell ref="A110:F110"/>
    <mergeCell ref="A111:F111"/>
    <mergeCell ref="A112:F112"/>
    <mergeCell ref="A1:G1"/>
    <mergeCell ref="A2:G2"/>
    <mergeCell ref="A4:G4"/>
    <mergeCell ref="A5:G5"/>
    <mergeCell ref="A6:G6"/>
    <mergeCell ref="A8:G8"/>
    <mergeCell ref="A7:G7"/>
    <mergeCell ref="A25:A28"/>
    <mergeCell ref="B25:B28"/>
    <mergeCell ref="E25:E28"/>
    <mergeCell ref="F25:F28"/>
    <mergeCell ref="G25:G28"/>
    <mergeCell ref="G20:G24"/>
    <mergeCell ref="A29:F29"/>
    <mergeCell ref="A20:A24"/>
    <mergeCell ref="B20:B24"/>
    <mergeCell ref="D20:D22"/>
    <mergeCell ref="E20:E24"/>
    <mergeCell ref="F20:F24"/>
    <mergeCell ref="G39:G41"/>
    <mergeCell ref="A42:A45"/>
    <mergeCell ref="B42:B45"/>
    <mergeCell ref="C42:C43"/>
    <mergeCell ref="D42:D43"/>
    <mergeCell ref="E42:E45"/>
    <mergeCell ref="F42:F45"/>
    <mergeCell ref="G42:G45"/>
    <mergeCell ref="A39:A41"/>
    <mergeCell ref="B39:B41"/>
    <mergeCell ref="E39:E41"/>
    <mergeCell ref="F39:F41"/>
    <mergeCell ref="A30:F30"/>
    <mergeCell ref="A31:F31"/>
    <mergeCell ref="A32:F32"/>
    <mergeCell ref="A33:F33"/>
    <mergeCell ref="A34:F34"/>
    <mergeCell ref="A46:F46"/>
    <mergeCell ref="A47:F47"/>
    <mergeCell ref="A48:F48"/>
    <mergeCell ref="A49:F49"/>
    <mergeCell ref="A50:F50"/>
    <mergeCell ref="A55:A57"/>
    <mergeCell ref="B55:B57"/>
    <mergeCell ref="E55:E57"/>
    <mergeCell ref="F55:F57"/>
    <mergeCell ref="G55:G57"/>
    <mergeCell ref="A58:A61"/>
    <mergeCell ref="B58:B61"/>
    <mergeCell ref="C58:C59"/>
    <mergeCell ref="D58:D59"/>
    <mergeCell ref="E58:E61"/>
    <mergeCell ref="F58:F61"/>
    <mergeCell ref="G58:G61"/>
    <mergeCell ref="B71:C71"/>
    <mergeCell ref="B72:C72"/>
    <mergeCell ref="B73:C73"/>
    <mergeCell ref="B74:C74"/>
    <mergeCell ref="B75:C75"/>
    <mergeCell ref="A62:F62"/>
    <mergeCell ref="A63:F63"/>
    <mergeCell ref="A64:F64"/>
    <mergeCell ref="A65:F65"/>
    <mergeCell ref="A66:F66"/>
    <mergeCell ref="A68:G68"/>
  </mergeCells>
  <pageMargins left="0.7" right="0.7" top="0.75" bottom="0.75" header="0.3" footer="0.3"/>
  <pageSetup paperSize="9" scale="50" orientation="portrait" r:id="rId1"/>
  <headerFooter>
    <oddFooter>&amp;L_x000D_&amp;1#&amp;"Times New Roman"&amp;8&amp;K000000 Sensitivity: Confidential with personal data.</oddFooter>
  </headerFooter>
  <rowBreaks count="2" manualBreakCount="2">
    <brk id="10" max="16383" man="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Įvairi kompiuterinė įranga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Raimondas Jakštas</dc:creator>
  <cp:lastModifiedBy>Almina Zinevičienė</cp:lastModifiedBy>
  <dcterms:created xsi:type="dcterms:W3CDTF">2024-03-04T08:15:14Z</dcterms:created>
  <dcterms:modified xsi:type="dcterms:W3CDTF">2025-10-14T14:10:50Z</dcterms:modified>
</cp:coreProperties>
</file>