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mubaku\Desktop\Pirkimų dokumentai\Pastatų draudimo paslaugos\"/>
    </mc:Choice>
  </mc:AlternateContent>
  <bookViews>
    <workbookView xWindow="2736" yWindow="2736" windowWidth="21600" windowHeight="11292"/>
  </bookViews>
  <sheets>
    <sheet name="Lapas1" sheetId="1" r:id="rId1"/>
    <sheet name="Lapas2" sheetId="2" r:id="rId2"/>
  </sheets>
  <definedNames>
    <definedName name="_xlnm._FilterDatabase" localSheetId="0" hidden="1">Lapas1!$A$1:$J$1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9" i="1" l="1"/>
  <c r="N2" i="1" l="1"/>
  <c r="N3" i="1"/>
  <c r="N5" i="1"/>
  <c r="N6" i="1"/>
  <c r="N7" i="1"/>
  <c r="N8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6" i="1"/>
  <c r="N49" i="1"/>
  <c r="N51" i="1"/>
  <c r="N52" i="1"/>
  <c r="N54" i="1"/>
  <c r="N56" i="1"/>
  <c r="N59" i="1"/>
  <c r="N60" i="1"/>
  <c r="N61" i="1"/>
  <c r="N63" i="1"/>
  <c r="N65" i="1"/>
  <c r="N67" i="1"/>
  <c r="N68" i="1"/>
  <c r="N69" i="1"/>
  <c r="N70" i="1"/>
  <c r="N71" i="1"/>
  <c r="N72" i="1"/>
  <c r="N73" i="1"/>
  <c r="N74" i="1"/>
  <c r="N75" i="1"/>
  <c r="N76" i="1"/>
  <c r="J79" i="1"/>
  <c r="M80" i="1"/>
</calcChain>
</file>

<file path=xl/sharedStrings.xml><?xml version="1.0" encoding="utf-8"?>
<sst xmlns="http://schemas.openxmlformats.org/spreadsheetml/2006/main" count="586" uniqueCount="381">
  <si>
    <t xml:space="preserve">Eil. Nr. </t>
  </si>
  <si>
    <t xml:space="preserve">Inventorinis Nr. </t>
  </si>
  <si>
    <t xml:space="preserve">Unikalus Nr. </t>
  </si>
  <si>
    <t>Registro Nr.</t>
  </si>
  <si>
    <t>Adresas</t>
  </si>
  <si>
    <t>Pastatas</t>
  </si>
  <si>
    <t>Plotas, (m2)</t>
  </si>
  <si>
    <t>Statybos/ Rekonstrukcijos metai</t>
  </si>
  <si>
    <t>Statybos būdas</t>
  </si>
  <si>
    <t>Statinių vertė</t>
  </si>
  <si>
    <t>Vertė</t>
  </si>
  <si>
    <t>TŪRIS</t>
  </si>
  <si>
    <t>Atkuriamoji vertė (eu)</t>
  </si>
  <si>
    <t>Statinių vertė, Eur</t>
  </si>
  <si>
    <t>000430</t>
  </si>
  <si>
    <t>1993-5001-8030</t>
  </si>
  <si>
    <t>19/21949</t>
  </si>
  <si>
    <t>Aukštaičių g. 43</t>
  </si>
  <si>
    <t>Administracinis pastatas</t>
  </si>
  <si>
    <t>637.44</t>
  </si>
  <si>
    <t>1992</t>
  </si>
  <si>
    <t>Mūras (plytos)</t>
  </si>
  <si>
    <t>atkūrimo</t>
  </si>
  <si>
    <t>009993</t>
  </si>
  <si>
    <t>1993-5001-8107</t>
  </si>
  <si>
    <t>Dirbtuvės</t>
  </si>
  <si>
    <t xml:space="preserve">111.90 </t>
  </si>
  <si>
    <t>1952/1972</t>
  </si>
  <si>
    <t>000011</t>
  </si>
  <si>
    <t>1993-5001-8061</t>
  </si>
  <si>
    <t>Siurblių stotis</t>
  </si>
  <si>
    <t>266.91</t>
  </si>
  <si>
    <t>1939</t>
  </si>
  <si>
    <t>likutinė</t>
  </si>
  <si>
    <t>000042</t>
  </si>
  <si>
    <t>1993-5001-8018</t>
  </si>
  <si>
    <t>843.29</t>
  </si>
  <si>
    <t>000043</t>
  </si>
  <si>
    <t>1993-5001-8050</t>
  </si>
  <si>
    <t>000250</t>
  </si>
  <si>
    <t>1993-5001-8042</t>
  </si>
  <si>
    <t xml:space="preserve">Gamybinis pastatas </t>
  </si>
  <si>
    <t>1972</t>
  </si>
  <si>
    <t>009992</t>
  </si>
  <si>
    <t>1993-5001-8072</t>
  </si>
  <si>
    <t>Valgykla</t>
  </si>
  <si>
    <t>1939/1972</t>
  </si>
  <si>
    <t>000369</t>
  </si>
  <si>
    <t>1993-5001-8029</t>
  </si>
  <si>
    <t>Vandens rezervuaras</t>
  </si>
  <si>
    <t>1573.99</t>
  </si>
  <si>
    <t>Monolotinis gelžbetonis</t>
  </si>
  <si>
    <t>015719</t>
  </si>
  <si>
    <t>1993-5001-8083</t>
  </si>
  <si>
    <t>Transformatorinė</t>
  </si>
  <si>
    <t>1952</t>
  </si>
  <si>
    <t>000226</t>
  </si>
  <si>
    <t>1996-7000-5039</t>
  </si>
  <si>
    <t>20/36723</t>
  </si>
  <si>
    <t>Apuolės g. 7</t>
  </si>
  <si>
    <t>138.32</t>
  </si>
  <si>
    <t>1986</t>
  </si>
  <si>
    <t>1996-7000-5046</t>
  </si>
  <si>
    <t>Buitinės - techninės patalpos</t>
  </si>
  <si>
    <t>114.92</t>
  </si>
  <si>
    <t>000028</t>
  </si>
  <si>
    <t>1996-7000-5017</t>
  </si>
  <si>
    <t>Vandens stotis</t>
  </si>
  <si>
    <t>512.12</t>
  </si>
  <si>
    <t>1967</t>
  </si>
  <si>
    <t>1996-7000-5060</t>
  </si>
  <si>
    <t>Transfarmatorinė</t>
  </si>
  <si>
    <t>Plytos</t>
  </si>
  <si>
    <t>000079</t>
  </si>
  <si>
    <t>4400-0193-6288</t>
  </si>
  <si>
    <t>44/130843</t>
  </si>
  <si>
    <t>Ašigalio g. 8</t>
  </si>
  <si>
    <t>Grotų pastatas</t>
  </si>
  <si>
    <t>664.93</t>
  </si>
  <si>
    <t>1973/2004</t>
  </si>
  <si>
    <t>000224</t>
  </si>
  <si>
    <t>1998-4001-9018</t>
  </si>
  <si>
    <t>20/202647</t>
  </si>
  <si>
    <t>Bartuvos g. 13A</t>
  </si>
  <si>
    <t>Pastatas grotų nuotekų 2-jų a. (331m2)</t>
  </si>
  <si>
    <t>283.43</t>
  </si>
  <si>
    <t>1984</t>
  </si>
  <si>
    <t>000238</t>
  </si>
  <si>
    <t>5298-8026-9010</t>
  </si>
  <si>
    <t>44/1121568</t>
  </si>
  <si>
    <t>Bažnyčios g. 30 (Domeikava)</t>
  </si>
  <si>
    <t xml:space="preserve">Siurblinė </t>
  </si>
  <si>
    <t>166.07</t>
  </si>
  <si>
    <t>1988</t>
  </si>
  <si>
    <t>Plytų mūras</t>
  </si>
  <si>
    <t>000228</t>
  </si>
  <si>
    <t>1996-4003-4039</t>
  </si>
  <si>
    <t>44/777691</t>
  </si>
  <si>
    <t>Chemijos g. 21</t>
  </si>
  <si>
    <t>Garažas</t>
  </si>
  <si>
    <t>141.54</t>
  </si>
  <si>
    <t>2020</t>
  </si>
  <si>
    <t>000027</t>
  </si>
  <si>
    <t>1996-4003-4017</t>
  </si>
  <si>
    <t>Vandentiekio stotis</t>
  </si>
  <si>
    <t>501.50</t>
  </si>
  <si>
    <t>1965/2005</t>
  </si>
  <si>
    <t>000227</t>
  </si>
  <si>
    <t>1996-4003-4028</t>
  </si>
  <si>
    <t>382.47</t>
  </si>
  <si>
    <t>1986/2005</t>
  </si>
  <si>
    <t>014445</t>
  </si>
  <si>
    <t>1996-4003-4048</t>
  </si>
  <si>
    <t>Sandėlis -filtrų pastatas</t>
  </si>
  <si>
    <t>276.47</t>
  </si>
  <si>
    <t>Betonas/blokai/šlakblokai</t>
  </si>
  <si>
    <t>000542</t>
  </si>
  <si>
    <t>1996-4003-4082</t>
  </si>
  <si>
    <t>2029.49</t>
  </si>
  <si>
    <t>1979/2005</t>
  </si>
  <si>
    <t>000111</t>
  </si>
  <si>
    <t>1995-2003-6016</t>
  </si>
  <si>
    <t>20/203011</t>
  </si>
  <si>
    <t>S. Dariaus ir S. Girėno g. 42</t>
  </si>
  <si>
    <t>395.72</t>
  </si>
  <si>
    <t>000120</t>
  </si>
  <si>
    <t>1900-3021-8019</t>
  </si>
  <si>
    <t>20/273382</t>
  </si>
  <si>
    <t>R. Kalantos g. 100A</t>
  </si>
  <si>
    <t>Siurblinė</t>
  </si>
  <si>
    <t>64.54</t>
  </si>
  <si>
    <t>1991</t>
  </si>
  <si>
    <t>Gelžbetonio blokai</t>
  </si>
  <si>
    <t>000074</t>
  </si>
  <si>
    <t>1997-1007-7071</t>
  </si>
  <si>
    <t>20/ 204785</t>
  </si>
  <si>
    <t>R. Kalantos g.120</t>
  </si>
  <si>
    <t xml:space="preserve">Transformatorinė </t>
  </si>
  <si>
    <t>94</t>
  </si>
  <si>
    <t>1971</t>
  </si>
  <si>
    <t>000075</t>
  </si>
  <si>
    <t>1997-1007-7093</t>
  </si>
  <si>
    <t>127</t>
  </si>
  <si>
    <t>000179</t>
  </si>
  <si>
    <t>1997-1007-7060</t>
  </si>
  <si>
    <t>73</t>
  </si>
  <si>
    <t>1974</t>
  </si>
  <si>
    <t>000078</t>
  </si>
  <si>
    <t>1997-1007-7017</t>
  </si>
  <si>
    <t>Administracinis</t>
  </si>
  <si>
    <t>766.23</t>
  </si>
  <si>
    <t>000324</t>
  </si>
  <si>
    <t>1997-1007-7050</t>
  </si>
  <si>
    <t>225</t>
  </si>
  <si>
    <t>1976</t>
  </si>
  <si>
    <t>000895</t>
  </si>
  <si>
    <t>1997-1007-7082</t>
  </si>
  <si>
    <t>027995</t>
  </si>
  <si>
    <t>1995-5038-3021</t>
  </si>
  <si>
    <t>20/220168</t>
  </si>
  <si>
    <t>Kleboniškio g. 1</t>
  </si>
  <si>
    <t>74.30</t>
  </si>
  <si>
    <t>1970</t>
  </si>
  <si>
    <t>039100</t>
  </si>
  <si>
    <t>4400-5940-0265</t>
  </si>
  <si>
    <t>44/2382869</t>
  </si>
  <si>
    <t>Vandenruošos pastatas</t>
  </si>
  <si>
    <t>620,16</t>
  </si>
  <si>
    <t>2022</t>
  </si>
  <si>
    <t>Metalas su karkasu</t>
  </si>
  <si>
    <t>039154</t>
  </si>
  <si>
    <t>4400-5940-0276</t>
  </si>
  <si>
    <t>Antro kėlimo siurblinės pastatas</t>
  </si>
  <si>
    <t>135,27</t>
  </si>
  <si>
    <t>039152</t>
  </si>
  <si>
    <t>4400-5940-0298</t>
  </si>
  <si>
    <t>Vandens rezervuarai</t>
  </si>
  <si>
    <t>728,65</t>
  </si>
  <si>
    <t>Monolitinis betonas</t>
  </si>
  <si>
    <t>015426</t>
  </si>
  <si>
    <t>1993-4007-3068</t>
  </si>
  <si>
    <t>20/65891</t>
  </si>
  <si>
    <t>Kleboniškio g. 1F</t>
  </si>
  <si>
    <t xml:space="preserve">Kontora </t>
  </si>
  <si>
    <t>117.74</t>
  </si>
  <si>
    <t>1945</t>
  </si>
  <si>
    <t>Plytu mūras</t>
  </si>
  <si>
    <t>015429</t>
  </si>
  <si>
    <t>1993-4007-3156</t>
  </si>
  <si>
    <t xml:space="preserve">Garažas </t>
  </si>
  <si>
    <t>58.36</t>
  </si>
  <si>
    <t>015428</t>
  </si>
  <si>
    <t>1993-4007-3181</t>
  </si>
  <si>
    <t>Katilinė</t>
  </si>
  <si>
    <t>50.74</t>
  </si>
  <si>
    <t>1982</t>
  </si>
  <si>
    <t>000539</t>
  </si>
  <si>
    <t>1998-1005-3039</t>
  </si>
  <si>
    <t>20/86877</t>
  </si>
  <si>
    <t>Krėvės pr. 98A</t>
  </si>
  <si>
    <t>Hidroforinė</t>
  </si>
  <si>
    <t>84.64</t>
  </si>
  <si>
    <t>1980</t>
  </si>
  <si>
    <t>000057</t>
  </si>
  <si>
    <t>1996-2018-5091</t>
  </si>
  <si>
    <t>20/88967</t>
  </si>
  <si>
    <t>Kruonio g. 2</t>
  </si>
  <si>
    <t>Chloratorinė</t>
  </si>
  <si>
    <t>90.64</t>
  </si>
  <si>
    <t>000059</t>
  </si>
  <si>
    <t>1996-2018-5104</t>
  </si>
  <si>
    <t>Transformatinė</t>
  </si>
  <si>
    <t>038270</t>
  </si>
  <si>
    <t>1996-2018-5015</t>
  </si>
  <si>
    <t>44/2124373</t>
  </si>
  <si>
    <t>Kruonio g. 23</t>
  </si>
  <si>
    <t>345,00</t>
  </si>
  <si>
    <t>038285</t>
  </si>
  <si>
    <t>4400-5035-5298</t>
  </si>
  <si>
    <t>2894,90</t>
  </si>
  <si>
    <t>038206</t>
  </si>
  <si>
    <t>4400-5603-3966</t>
  </si>
  <si>
    <t>Vandens gerinimo įrenginių pastatas</t>
  </si>
  <si>
    <t>641,00</t>
  </si>
  <si>
    <t>000538</t>
  </si>
  <si>
    <t>1900-3022-5012</t>
  </si>
  <si>
    <t>20/273409</t>
  </si>
  <si>
    <t>Lukšio g. 45A</t>
  </si>
  <si>
    <t>Boilerinė-siurblinė</t>
  </si>
  <si>
    <t>152.66</t>
  </si>
  <si>
    <t>1981</t>
  </si>
  <si>
    <t>009139  005301</t>
  </si>
  <si>
    <t>1999-3031-1069</t>
  </si>
  <si>
    <t>20/96540</t>
  </si>
  <si>
    <t>Marvelės g. 199A</t>
  </si>
  <si>
    <t>Laboratorija</t>
  </si>
  <si>
    <t>549.62</t>
  </si>
  <si>
    <t>1993</t>
  </si>
  <si>
    <t>Bokeliai</t>
  </si>
  <si>
    <t>005299</t>
  </si>
  <si>
    <t>1999-3031-1278</t>
  </si>
  <si>
    <t>009133</t>
  </si>
  <si>
    <t>1999-3031-1025</t>
  </si>
  <si>
    <t>Reagentų ūkis</t>
  </si>
  <si>
    <t>880.74</t>
  </si>
  <si>
    <t>1998</t>
  </si>
  <si>
    <t>1999-3031-1058</t>
  </si>
  <si>
    <t>Konteinerinė</t>
  </si>
  <si>
    <t>190.16</t>
  </si>
  <si>
    <t>1999-3031-1036</t>
  </si>
  <si>
    <t>Grotų smėliag. Korpusas</t>
  </si>
  <si>
    <t>1310.79</t>
  </si>
  <si>
    <t>009134</t>
  </si>
  <si>
    <t>1999-3031-1047</t>
  </si>
  <si>
    <t>Kontrolės-praėjimo punktas</t>
  </si>
  <si>
    <t>79.03</t>
  </si>
  <si>
    <t>009135</t>
  </si>
  <si>
    <t>1999-3031-1074</t>
  </si>
  <si>
    <t>Biodujų kompresorinė</t>
  </si>
  <si>
    <t>126.98</t>
  </si>
  <si>
    <t>035385</t>
  </si>
  <si>
    <t>4400-3975-9454</t>
  </si>
  <si>
    <t>Kiti inžineriniai statiniai - biofiltrų talpykla</t>
  </si>
  <si>
    <t>2013</t>
  </si>
  <si>
    <t>Gelžbetonis</t>
  </si>
  <si>
    <t>009137</t>
  </si>
  <si>
    <t>1999-3031-1169</t>
  </si>
  <si>
    <t>632.66</t>
  </si>
  <si>
    <t>009138</t>
  </si>
  <si>
    <t>1999-3031-1147</t>
  </si>
  <si>
    <t>Remonto cechas-garažas</t>
  </si>
  <si>
    <t>958.96</t>
  </si>
  <si>
    <t>1997</t>
  </si>
  <si>
    <t>1999-3031-1158</t>
  </si>
  <si>
    <t>Centrinis paskirstymo punktas</t>
  </si>
  <si>
    <t>61.27</t>
  </si>
  <si>
    <t>024781</t>
  </si>
  <si>
    <t>4400-1630-7956</t>
  </si>
  <si>
    <t>Orapūčio pastatas ir transformatorinė</t>
  </si>
  <si>
    <t>367.15</t>
  </si>
  <si>
    <t>2008</t>
  </si>
  <si>
    <t>009154</t>
  </si>
  <si>
    <t>1999-3031-1088</t>
  </si>
  <si>
    <t>Dumblo siurblinė</t>
  </si>
  <si>
    <t>601.32</t>
  </si>
  <si>
    <t>009146</t>
  </si>
  <si>
    <t>1999-3031-1136</t>
  </si>
  <si>
    <t>172.05</t>
  </si>
  <si>
    <t>027765</t>
  </si>
  <si>
    <t>4400-1630-7827</t>
  </si>
  <si>
    <t>Išleidžiamų nuotekų matavimo kamera</t>
  </si>
  <si>
    <t>027761</t>
  </si>
  <si>
    <t>4400-1630-7854</t>
  </si>
  <si>
    <t>Atitekančių nuotekų debito matavimas</t>
  </si>
  <si>
    <t>024733</t>
  </si>
  <si>
    <t>4400-1630-7927</t>
  </si>
  <si>
    <t>Paskirstymo pastatas ir siurblinė</t>
  </si>
  <si>
    <t>71.04</t>
  </si>
  <si>
    <t>027769</t>
  </si>
  <si>
    <t>4400-1630-7981</t>
  </si>
  <si>
    <t>009572</t>
  </si>
  <si>
    <t>1999-3031-1214</t>
  </si>
  <si>
    <t>Paskirstymo kamera</t>
  </si>
  <si>
    <t>Monolitinis glžb.</t>
  </si>
  <si>
    <t>009147</t>
  </si>
  <si>
    <t>1999-3031-1290</t>
  </si>
  <si>
    <t>Gascholderis</t>
  </si>
  <si>
    <t>000144</t>
  </si>
  <si>
    <t>1997-4022-3034</t>
  </si>
  <si>
    <t>20/99325</t>
  </si>
  <si>
    <t>Muravos g. 5</t>
  </si>
  <si>
    <t>201.23</t>
  </si>
  <si>
    <t>000149</t>
  </si>
  <si>
    <t>1997-4022-3029</t>
  </si>
  <si>
    <t>342.18</t>
  </si>
  <si>
    <t>027900</t>
  </si>
  <si>
    <t>1997-4022-3018</t>
  </si>
  <si>
    <t>484.11</t>
  </si>
  <si>
    <t>000160</t>
  </si>
  <si>
    <t>1997-4022-3048</t>
  </si>
  <si>
    <t>Garažas-dirbtuvės</t>
  </si>
  <si>
    <t>605.21</t>
  </si>
  <si>
    <t>000178</t>
  </si>
  <si>
    <t>1900-3024-6013</t>
  </si>
  <si>
    <t>20/273696</t>
  </si>
  <si>
    <t>Partizanų g. 168A</t>
  </si>
  <si>
    <t>45.42</t>
  </si>
  <si>
    <t>1979</t>
  </si>
  <si>
    <t>000374</t>
  </si>
  <si>
    <t>1900-3024-7010</t>
  </si>
  <si>
    <t>20/273697</t>
  </si>
  <si>
    <t>Partizanų g. 198A</t>
  </si>
  <si>
    <t>34.16</t>
  </si>
  <si>
    <t>000540</t>
  </si>
  <si>
    <t>1900-3024-5016</t>
  </si>
  <si>
    <t>20/273695</t>
  </si>
  <si>
    <t>Partizanų g. 98A</t>
  </si>
  <si>
    <t>33.83</t>
  </si>
  <si>
    <t>000077</t>
  </si>
  <si>
    <t>1996-0032-1073</t>
  </si>
  <si>
    <t>20/114767</t>
  </si>
  <si>
    <t>Popieriaus g. 15</t>
  </si>
  <si>
    <t>002002</t>
  </si>
  <si>
    <t>1900-3022-2010</t>
  </si>
  <si>
    <t>20/273394</t>
  </si>
  <si>
    <t>Raudondvario g. 204B</t>
  </si>
  <si>
    <t>59.71</t>
  </si>
  <si>
    <t>1994</t>
  </si>
  <si>
    <t>000214</t>
  </si>
  <si>
    <t>1998-8016-7019</t>
  </si>
  <si>
    <t>20/127060</t>
  </si>
  <si>
    <t>Sakalų g. 2</t>
  </si>
  <si>
    <t>Vandens kėlimo stotis</t>
  </si>
  <si>
    <t>115.12</t>
  </si>
  <si>
    <t>011583</t>
  </si>
  <si>
    <t>1900-3024-8019</t>
  </si>
  <si>
    <t>20/273698</t>
  </si>
  <si>
    <t>Taikos pr. 86E</t>
  </si>
  <si>
    <t>Siurblinė-boilerinė</t>
  </si>
  <si>
    <t>154.96</t>
  </si>
  <si>
    <t>1985</t>
  </si>
  <si>
    <t>000666</t>
  </si>
  <si>
    <t>1900-3022-6014</t>
  </si>
  <si>
    <t>20/273410</t>
  </si>
  <si>
    <t>Ukmergės g. 4B</t>
  </si>
  <si>
    <t>144.31</t>
  </si>
  <si>
    <t>2003</t>
  </si>
  <si>
    <t>028266</t>
  </si>
  <si>
    <t>4400-1940-2820</t>
  </si>
  <si>
    <t>44/1161374</t>
  </si>
  <si>
    <t>Žalioji g. 31 (J. Godliausko g. 15)</t>
  </si>
  <si>
    <t>108.28</t>
  </si>
  <si>
    <t>2009</t>
  </si>
  <si>
    <t>ST0009</t>
  </si>
  <si>
    <t>4400-2286-8093</t>
  </si>
  <si>
    <t>44/568205</t>
  </si>
  <si>
    <t>P. Lukšio g. 46</t>
  </si>
  <si>
    <t>Fontanas</t>
  </si>
  <si>
    <t>2009-2011</t>
  </si>
  <si>
    <t>Granitas</t>
  </si>
  <si>
    <r>
      <t>130</t>
    </r>
    <r>
      <rPr>
        <sz val="7"/>
        <color rgb="FF000000"/>
        <rFont val="Times New Roman"/>
        <family val="1"/>
        <charset val="186"/>
      </rPr>
      <t xml:space="preserve"> </t>
    </r>
    <r>
      <rPr>
        <sz val="11"/>
        <color rgb="FF000000"/>
        <rFont val="Calibri"/>
        <family val="2"/>
        <charset val="186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</si>
</sst>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27]_-;\-* #,##0.00\ [$€-427]_-;_-* &quot;-&quot;??\ [$€-427]_-;_-@_-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 tint="4.9989318521683403E-2"/>
      <name val="Calibri"/>
      <family val="2"/>
      <charset val="186"/>
      <scheme val="minor"/>
    </font>
    <font>
      <sz val="11"/>
      <color theme="1" tint="4.9989318521683403E-2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</font>
    <font>
      <sz val="7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>
      <alignment horizontal="center" vertical="center" wrapText="1"/>
    </xf>
    <xf numFmtId="164" fontId="0" fillId="6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>
      <alignment horizontal="center" vertical="center" wrapText="1"/>
    </xf>
    <xf numFmtId="16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164" fontId="0" fillId="0" borderId="8" xfId="0" applyNumberFormat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>
      <alignment horizontal="center" vertical="center" wrapText="1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164" fontId="0" fillId="6" borderId="8" xfId="0" applyNumberFormat="1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>
      <alignment horizontal="center" vertical="center" wrapText="1"/>
    </xf>
    <xf numFmtId="164" fontId="0" fillId="6" borderId="4" xfId="0" applyNumberForma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 wrapText="1"/>
    </xf>
    <xf numFmtId="164" fontId="0" fillId="4" borderId="7" xfId="0" applyNumberForma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zoomScale="80" zoomScaleNormal="80" workbookViewId="0"/>
  </sheetViews>
  <sheetFormatPr defaultRowHeight="14.4" x14ac:dyDescent="0.3"/>
  <cols>
    <col min="1" max="1" width="6.33203125" customWidth="1"/>
    <col min="2" max="2" width="16.33203125" bestFit="1" customWidth="1"/>
    <col min="3" max="3" width="17.88671875" bestFit="1" customWidth="1"/>
    <col min="4" max="4" width="14.109375" bestFit="1" customWidth="1"/>
    <col min="5" max="5" width="18.109375" bestFit="1" customWidth="1"/>
    <col min="6" max="6" width="23.88671875" bestFit="1" customWidth="1"/>
    <col min="7" max="7" width="17.109375" bestFit="1" customWidth="1"/>
    <col min="8" max="8" width="18.88671875" bestFit="1" customWidth="1"/>
    <col min="9" max="9" width="28.44140625" bestFit="1" customWidth="1"/>
    <col min="10" max="10" width="18.88671875" style="6" hidden="1" customWidth="1"/>
    <col min="11" max="11" width="10" style="6" hidden="1" customWidth="1"/>
    <col min="12" max="12" width="6.5546875" hidden="1" customWidth="1"/>
    <col min="13" max="13" width="17" hidden="1" customWidth="1"/>
    <col min="14" max="14" width="12" style="60" customWidth="1"/>
    <col min="15" max="15" width="14.6640625" customWidth="1"/>
    <col min="18" max="18" width="11.33203125" bestFit="1" customWidth="1"/>
  </cols>
  <sheetData>
    <row r="1" spans="1:14" ht="53.25" customHeight="1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11" t="s">
        <v>9</v>
      </c>
      <c r="K1" s="11" t="s">
        <v>10</v>
      </c>
      <c r="L1" s="7" t="s">
        <v>11</v>
      </c>
      <c r="M1" s="7" t="s">
        <v>12</v>
      </c>
      <c r="N1" s="2" t="s">
        <v>13</v>
      </c>
    </row>
    <row r="2" spans="1:14" x14ac:dyDescent="0.3">
      <c r="A2" s="4">
        <v>1</v>
      </c>
      <c r="B2" s="12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12" t="s">
        <v>19</v>
      </c>
      <c r="H2" s="12" t="s">
        <v>20</v>
      </c>
      <c r="I2" s="12" t="s">
        <v>21</v>
      </c>
      <c r="J2" s="50">
        <v>570000</v>
      </c>
      <c r="K2" s="51" t="s">
        <v>22</v>
      </c>
      <c r="L2" s="13"/>
      <c r="M2" s="14">
        <v>233340</v>
      </c>
      <c r="N2" s="61">
        <f>SUM(J2+(J2*10)/100)</f>
        <v>627000</v>
      </c>
    </row>
    <row r="3" spans="1:14" x14ac:dyDescent="0.3">
      <c r="A3" s="4">
        <v>2</v>
      </c>
      <c r="B3" s="12" t="s">
        <v>23</v>
      </c>
      <c r="C3" s="4" t="s">
        <v>24</v>
      </c>
      <c r="D3" s="4"/>
      <c r="E3" s="4"/>
      <c r="F3" s="4" t="s">
        <v>25</v>
      </c>
      <c r="G3" s="12" t="s">
        <v>26</v>
      </c>
      <c r="H3" s="12" t="s">
        <v>27</v>
      </c>
      <c r="I3" s="12" t="s">
        <v>21</v>
      </c>
      <c r="J3" s="50">
        <v>65000</v>
      </c>
      <c r="K3" s="51" t="s">
        <v>22</v>
      </c>
      <c r="L3" s="15">
        <v>565</v>
      </c>
      <c r="M3" s="16">
        <v>26095</v>
      </c>
      <c r="N3" s="61">
        <f>SUM(J3+(J3*10)/100)</f>
        <v>71500</v>
      </c>
    </row>
    <row r="4" spans="1:14" x14ac:dyDescent="0.3">
      <c r="A4" s="4">
        <v>3</v>
      </c>
      <c r="B4" s="12" t="s">
        <v>28</v>
      </c>
      <c r="C4" s="4" t="s">
        <v>29</v>
      </c>
      <c r="D4" s="4"/>
      <c r="E4" s="4"/>
      <c r="F4" s="4" t="s">
        <v>30</v>
      </c>
      <c r="G4" s="12" t="s">
        <v>31</v>
      </c>
      <c r="H4" s="12" t="s">
        <v>32</v>
      </c>
      <c r="I4" s="12" t="s">
        <v>21</v>
      </c>
      <c r="J4" s="50">
        <v>81956</v>
      </c>
      <c r="K4" s="51" t="s">
        <v>33</v>
      </c>
      <c r="L4" s="15">
        <v>1201</v>
      </c>
      <c r="M4" s="16">
        <v>24589</v>
      </c>
      <c r="N4" s="61">
        <v>90152</v>
      </c>
    </row>
    <row r="5" spans="1:14" x14ac:dyDescent="0.3">
      <c r="A5" s="4">
        <v>4</v>
      </c>
      <c r="B5" s="12" t="s">
        <v>34</v>
      </c>
      <c r="C5" s="4" t="s">
        <v>35</v>
      </c>
      <c r="D5" s="4"/>
      <c r="E5" s="4"/>
      <c r="F5" s="4" t="s">
        <v>18</v>
      </c>
      <c r="G5" s="12" t="s">
        <v>36</v>
      </c>
      <c r="H5" s="12">
        <v>1935</v>
      </c>
      <c r="I5" s="12" t="s">
        <v>21</v>
      </c>
      <c r="J5" s="50">
        <v>650000</v>
      </c>
      <c r="K5" s="51" t="s">
        <v>22</v>
      </c>
      <c r="L5" s="17"/>
      <c r="M5" s="16">
        <v>133253</v>
      </c>
      <c r="N5" s="61">
        <f>SUM(J5+(J5*10)/100)</f>
        <v>715000</v>
      </c>
    </row>
    <row r="6" spans="1:14" x14ac:dyDescent="0.3">
      <c r="A6" s="4">
        <v>5</v>
      </c>
      <c r="B6" s="12" t="s">
        <v>37</v>
      </c>
      <c r="C6" s="4" t="s">
        <v>38</v>
      </c>
      <c r="D6" s="4"/>
      <c r="E6" s="4"/>
      <c r="F6" s="4" t="s">
        <v>18</v>
      </c>
      <c r="G6" s="12">
        <v>473.72</v>
      </c>
      <c r="H6" s="12" t="s">
        <v>32</v>
      </c>
      <c r="I6" s="12" t="s">
        <v>21</v>
      </c>
      <c r="J6" s="50">
        <v>480000</v>
      </c>
      <c r="K6" s="51" t="s">
        <v>22</v>
      </c>
      <c r="L6" s="17"/>
      <c r="M6" s="16">
        <v>86513</v>
      </c>
      <c r="N6" s="61">
        <f>SUM(J6+(J6*10)/100)</f>
        <v>528000</v>
      </c>
    </row>
    <row r="7" spans="1:14" x14ac:dyDescent="0.3">
      <c r="A7" s="4">
        <v>6</v>
      </c>
      <c r="B7" s="12" t="s">
        <v>39</v>
      </c>
      <c r="C7" s="4" t="s">
        <v>40</v>
      </c>
      <c r="D7" s="4"/>
      <c r="E7" s="4"/>
      <c r="F7" s="4" t="s">
        <v>41</v>
      </c>
      <c r="G7" s="12">
        <v>3222.63</v>
      </c>
      <c r="H7" s="12" t="s">
        <v>42</v>
      </c>
      <c r="I7" s="12" t="s">
        <v>21</v>
      </c>
      <c r="J7" s="50">
        <v>978000</v>
      </c>
      <c r="K7" s="51" t="s">
        <v>22</v>
      </c>
      <c r="L7" s="15">
        <v>14171</v>
      </c>
      <c r="M7" s="16">
        <v>583005</v>
      </c>
      <c r="N7" s="61">
        <f>SUM(J7+(J7*10)/100)</f>
        <v>1075800</v>
      </c>
    </row>
    <row r="8" spans="1:14" x14ac:dyDescent="0.3">
      <c r="A8" s="4">
        <v>7</v>
      </c>
      <c r="B8" s="12" t="s">
        <v>43</v>
      </c>
      <c r="C8" s="4" t="s">
        <v>44</v>
      </c>
      <c r="D8" s="4"/>
      <c r="E8" s="4"/>
      <c r="F8" s="4" t="s">
        <v>45</v>
      </c>
      <c r="G8" s="12">
        <v>168</v>
      </c>
      <c r="H8" s="12" t="s">
        <v>46</v>
      </c>
      <c r="I8" s="12" t="s">
        <v>21</v>
      </c>
      <c r="J8" s="50">
        <v>240000</v>
      </c>
      <c r="K8" s="51" t="s">
        <v>22</v>
      </c>
      <c r="L8" s="15">
        <v>978</v>
      </c>
      <c r="M8" s="16">
        <v>74268</v>
      </c>
      <c r="N8" s="61">
        <f>SUM(J8+(J8*10)/100)</f>
        <v>264000</v>
      </c>
    </row>
    <row r="9" spans="1:14" x14ac:dyDescent="0.3">
      <c r="A9" s="4">
        <v>8</v>
      </c>
      <c r="B9" s="12" t="s">
        <v>47</v>
      </c>
      <c r="C9" s="4" t="s">
        <v>48</v>
      </c>
      <c r="D9" s="4"/>
      <c r="E9" s="4"/>
      <c r="F9" s="4" t="s">
        <v>49</v>
      </c>
      <c r="G9" s="12" t="s">
        <v>50</v>
      </c>
      <c r="H9" s="12" t="s">
        <v>32</v>
      </c>
      <c r="I9" s="12" t="s">
        <v>51</v>
      </c>
      <c r="J9" s="50">
        <v>396602</v>
      </c>
      <c r="K9" s="51" t="s">
        <v>33</v>
      </c>
      <c r="L9" s="15">
        <v>8453</v>
      </c>
      <c r="M9" s="16">
        <v>119034</v>
      </c>
      <c r="N9" s="61">
        <v>436263</v>
      </c>
    </row>
    <row r="10" spans="1:14" x14ac:dyDescent="0.3">
      <c r="A10" s="4">
        <v>9</v>
      </c>
      <c r="B10" s="12" t="s">
        <v>52</v>
      </c>
      <c r="C10" s="4" t="s">
        <v>53</v>
      </c>
      <c r="D10" s="4"/>
      <c r="E10" s="4"/>
      <c r="F10" s="4" t="s">
        <v>54</v>
      </c>
      <c r="G10" s="12"/>
      <c r="H10" s="12" t="s">
        <v>55</v>
      </c>
      <c r="I10" s="12" t="s">
        <v>21</v>
      </c>
      <c r="J10" s="50">
        <v>67939</v>
      </c>
      <c r="K10" s="51" t="s">
        <v>33</v>
      </c>
      <c r="L10" s="15">
        <v>488</v>
      </c>
      <c r="M10" s="16">
        <v>50973</v>
      </c>
      <c r="N10" s="61">
        <v>74733</v>
      </c>
    </row>
    <row r="11" spans="1:14" x14ac:dyDescent="0.3">
      <c r="A11" s="4">
        <v>10</v>
      </c>
      <c r="B11" s="12" t="s">
        <v>56</v>
      </c>
      <c r="C11" s="4" t="s">
        <v>57</v>
      </c>
      <c r="D11" s="4" t="s">
        <v>58</v>
      </c>
      <c r="E11" s="4" t="s">
        <v>59</v>
      </c>
      <c r="F11" s="4" t="s">
        <v>25</v>
      </c>
      <c r="G11" s="12" t="s">
        <v>60</v>
      </c>
      <c r="H11" s="18" t="s">
        <v>61</v>
      </c>
      <c r="I11" s="12" t="s">
        <v>21</v>
      </c>
      <c r="J11" s="50">
        <v>76000</v>
      </c>
      <c r="K11" s="51" t="s">
        <v>22</v>
      </c>
      <c r="L11" s="19">
        <v>665</v>
      </c>
      <c r="M11" s="20">
        <v>25269</v>
      </c>
      <c r="N11" s="61">
        <f t="shared" ref="N11:N44" si="0">SUM(J11+(J11*10)/100)</f>
        <v>83600</v>
      </c>
    </row>
    <row r="12" spans="1:14" ht="28.8" x14ac:dyDescent="0.3">
      <c r="A12" s="4">
        <v>11</v>
      </c>
      <c r="B12" s="12" t="s">
        <v>56</v>
      </c>
      <c r="C12" s="4" t="s">
        <v>62</v>
      </c>
      <c r="D12" s="4"/>
      <c r="E12" s="4"/>
      <c r="F12" s="4" t="s">
        <v>63</v>
      </c>
      <c r="G12" s="12" t="s">
        <v>64</v>
      </c>
      <c r="H12" s="18" t="s">
        <v>61</v>
      </c>
      <c r="I12" s="12" t="s">
        <v>21</v>
      </c>
      <c r="J12" s="50">
        <v>54000</v>
      </c>
      <c r="K12" s="51" t="s">
        <v>22</v>
      </c>
      <c r="L12" s="52">
        <v>450</v>
      </c>
      <c r="M12" s="20">
        <v>27610</v>
      </c>
      <c r="N12" s="61">
        <f t="shared" si="0"/>
        <v>59400</v>
      </c>
    </row>
    <row r="13" spans="1:14" x14ac:dyDescent="0.3">
      <c r="A13" s="4">
        <v>12</v>
      </c>
      <c r="B13" s="12" t="s">
        <v>65</v>
      </c>
      <c r="C13" s="4" t="s">
        <v>66</v>
      </c>
      <c r="D13" s="4"/>
      <c r="E13" s="4"/>
      <c r="F13" s="4" t="s">
        <v>67</v>
      </c>
      <c r="G13" s="12" t="s">
        <v>68</v>
      </c>
      <c r="H13" s="18" t="s">
        <v>69</v>
      </c>
      <c r="I13" s="12" t="s">
        <v>21</v>
      </c>
      <c r="J13" s="50">
        <v>279000</v>
      </c>
      <c r="K13" s="51" t="s">
        <v>22</v>
      </c>
      <c r="L13" s="21">
        <v>2993</v>
      </c>
      <c r="M13" s="22">
        <v>71103</v>
      </c>
      <c r="N13" s="61">
        <f t="shared" si="0"/>
        <v>306900</v>
      </c>
    </row>
    <row r="14" spans="1:14" x14ac:dyDescent="0.3">
      <c r="A14" s="4">
        <v>13</v>
      </c>
      <c r="B14" s="12" t="s">
        <v>65</v>
      </c>
      <c r="C14" s="4" t="s">
        <v>70</v>
      </c>
      <c r="D14" s="4"/>
      <c r="E14" s="4"/>
      <c r="F14" s="4" t="s">
        <v>71</v>
      </c>
      <c r="G14" s="12"/>
      <c r="H14" s="18" t="s">
        <v>61</v>
      </c>
      <c r="I14" s="12" t="s">
        <v>72</v>
      </c>
      <c r="J14" s="50">
        <v>57000</v>
      </c>
      <c r="K14" s="51" t="s">
        <v>22</v>
      </c>
      <c r="L14" s="15">
        <v>625</v>
      </c>
      <c r="M14" s="20">
        <v>34309</v>
      </c>
      <c r="N14" s="61">
        <f t="shared" si="0"/>
        <v>62700</v>
      </c>
    </row>
    <row r="15" spans="1:14" x14ac:dyDescent="0.3">
      <c r="A15" s="4">
        <v>14</v>
      </c>
      <c r="B15" s="12" t="s">
        <v>73</v>
      </c>
      <c r="C15" s="4" t="s">
        <v>74</v>
      </c>
      <c r="D15" s="4" t="s">
        <v>75</v>
      </c>
      <c r="E15" s="4" t="s">
        <v>76</v>
      </c>
      <c r="F15" s="4" t="s">
        <v>77</v>
      </c>
      <c r="G15" s="12" t="s">
        <v>78</v>
      </c>
      <c r="H15" s="18" t="s">
        <v>79</v>
      </c>
      <c r="I15" s="18" t="s">
        <v>72</v>
      </c>
      <c r="J15" s="50">
        <v>453000</v>
      </c>
      <c r="K15" s="51" t="s">
        <v>22</v>
      </c>
      <c r="L15" s="23">
        <v>5033</v>
      </c>
      <c r="M15" s="20">
        <v>114400</v>
      </c>
      <c r="N15" s="61">
        <f t="shared" si="0"/>
        <v>498300</v>
      </c>
    </row>
    <row r="16" spans="1:14" ht="28.8" x14ac:dyDescent="0.3">
      <c r="A16" s="4">
        <v>15</v>
      </c>
      <c r="B16" s="12" t="s">
        <v>80</v>
      </c>
      <c r="C16" s="4" t="s">
        <v>81</v>
      </c>
      <c r="D16" s="4" t="s">
        <v>82</v>
      </c>
      <c r="E16" s="4" t="s">
        <v>83</v>
      </c>
      <c r="F16" s="4" t="s">
        <v>84</v>
      </c>
      <c r="G16" s="12" t="s">
        <v>85</v>
      </c>
      <c r="H16" s="18" t="s">
        <v>86</v>
      </c>
      <c r="I16" s="18" t="s">
        <v>72</v>
      </c>
      <c r="J16" s="50">
        <v>176000</v>
      </c>
      <c r="K16" s="51" t="s">
        <v>22</v>
      </c>
      <c r="L16" s="15">
        <v>1947</v>
      </c>
      <c r="M16" s="20">
        <v>63585</v>
      </c>
      <c r="N16" s="61">
        <f t="shared" si="0"/>
        <v>193600</v>
      </c>
    </row>
    <row r="17" spans="1:14" ht="28.8" x14ac:dyDescent="0.3">
      <c r="A17" s="4">
        <v>16</v>
      </c>
      <c r="B17" s="12" t="s">
        <v>87</v>
      </c>
      <c r="C17" s="4" t="s">
        <v>88</v>
      </c>
      <c r="D17" s="4" t="s">
        <v>89</v>
      </c>
      <c r="E17" s="4" t="s">
        <v>90</v>
      </c>
      <c r="F17" s="4" t="s">
        <v>91</v>
      </c>
      <c r="G17" s="12" t="s">
        <v>92</v>
      </c>
      <c r="H17" s="18" t="s">
        <v>93</v>
      </c>
      <c r="I17" s="18" t="s">
        <v>94</v>
      </c>
      <c r="J17" s="50">
        <v>76000</v>
      </c>
      <c r="K17" s="51" t="s">
        <v>22</v>
      </c>
      <c r="L17" s="15">
        <v>844</v>
      </c>
      <c r="M17" s="20">
        <v>36203</v>
      </c>
      <c r="N17" s="61">
        <f t="shared" si="0"/>
        <v>83600</v>
      </c>
    </row>
    <row r="18" spans="1:14" x14ac:dyDescent="0.3">
      <c r="A18" s="4">
        <v>17</v>
      </c>
      <c r="B18" s="12" t="s">
        <v>95</v>
      </c>
      <c r="C18" s="4" t="s">
        <v>96</v>
      </c>
      <c r="D18" s="4" t="s">
        <v>97</v>
      </c>
      <c r="E18" s="4" t="s">
        <v>98</v>
      </c>
      <c r="F18" s="4" t="s">
        <v>99</v>
      </c>
      <c r="G18" s="12" t="s">
        <v>100</v>
      </c>
      <c r="H18" s="18" t="s">
        <v>101</v>
      </c>
      <c r="I18" s="18" t="s">
        <v>94</v>
      </c>
      <c r="J18" s="50">
        <v>92600</v>
      </c>
      <c r="K18" s="51" t="s">
        <v>22</v>
      </c>
      <c r="L18" s="15">
        <v>719</v>
      </c>
      <c r="M18" s="20">
        <v>41412</v>
      </c>
      <c r="N18" s="61">
        <f t="shared" si="0"/>
        <v>101860</v>
      </c>
    </row>
    <row r="19" spans="1:14" x14ac:dyDescent="0.3">
      <c r="A19" s="4">
        <v>18</v>
      </c>
      <c r="B19" s="12" t="s">
        <v>102</v>
      </c>
      <c r="C19" s="4" t="s">
        <v>103</v>
      </c>
      <c r="D19" s="4"/>
      <c r="E19" s="4"/>
      <c r="F19" s="4" t="s">
        <v>104</v>
      </c>
      <c r="G19" s="12" t="s">
        <v>105</v>
      </c>
      <c r="H19" s="18" t="s">
        <v>106</v>
      </c>
      <c r="I19" s="18" t="s">
        <v>72</v>
      </c>
      <c r="J19" s="50">
        <v>339000</v>
      </c>
      <c r="K19" s="51" t="s">
        <v>22</v>
      </c>
      <c r="L19" s="15">
        <v>3760</v>
      </c>
      <c r="M19" s="20">
        <v>113531</v>
      </c>
      <c r="N19" s="61">
        <f t="shared" si="0"/>
        <v>372900</v>
      </c>
    </row>
    <row r="20" spans="1:14" x14ac:dyDescent="0.3">
      <c r="A20" s="4">
        <v>19</v>
      </c>
      <c r="B20" s="12" t="s">
        <v>107</v>
      </c>
      <c r="C20" s="4" t="s">
        <v>108</v>
      </c>
      <c r="D20" s="4"/>
      <c r="E20" s="4"/>
      <c r="F20" s="4" t="s">
        <v>18</v>
      </c>
      <c r="G20" s="12" t="s">
        <v>109</v>
      </c>
      <c r="H20" s="18" t="s">
        <v>110</v>
      </c>
      <c r="I20" s="18" t="s">
        <v>72</v>
      </c>
      <c r="J20" s="50">
        <v>358000</v>
      </c>
      <c r="K20" s="51" t="s">
        <v>22</v>
      </c>
      <c r="L20" s="1"/>
      <c r="M20" s="20">
        <v>130619</v>
      </c>
      <c r="N20" s="61">
        <f t="shared" si="0"/>
        <v>393800</v>
      </c>
    </row>
    <row r="21" spans="1:14" x14ac:dyDescent="0.3">
      <c r="A21" s="4">
        <v>20</v>
      </c>
      <c r="B21" s="12" t="s">
        <v>111</v>
      </c>
      <c r="C21" s="4" t="s">
        <v>112</v>
      </c>
      <c r="D21" s="4"/>
      <c r="E21" s="4"/>
      <c r="F21" s="4" t="s">
        <v>113</v>
      </c>
      <c r="G21" s="12" t="s">
        <v>114</v>
      </c>
      <c r="H21" s="18" t="s">
        <v>61</v>
      </c>
      <c r="I21" s="18" t="s">
        <v>115</v>
      </c>
      <c r="J21" s="50">
        <v>163000</v>
      </c>
      <c r="K21" s="51" t="s">
        <v>22</v>
      </c>
      <c r="L21" s="15">
        <v>1886</v>
      </c>
      <c r="M21" s="20">
        <v>61331</v>
      </c>
      <c r="N21" s="61">
        <f t="shared" si="0"/>
        <v>179300</v>
      </c>
    </row>
    <row r="22" spans="1:14" x14ac:dyDescent="0.3">
      <c r="A22" s="4">
        <v>21</v>
      </c>
      <c r="B22" s="12" t="s">
        <v>116</v>
      </c>
      <c r="C22" s="4" t="s">
        <v>117</v>
      </c>
      <c r="D22" s="4"/>
      <c r="E22" s="4"/>
      <c r="F22" s="4" t="s">
        <v>104</v>
      </c>
      <c r="G22" s="12" t="s">
        <v>118</v>
      </c>
      <c r="H22" s="18" t="s">
        <v>119</v>
      </c>
      <c r="I22" s="18" t="s">
        <v>72</v>
      </c>
      <c r="J22" s="50">
        <v>1291000</v>
      </c>
      <c r="K22" s="51" t="s">
        <v>22</v>
      </c>
      <c r="L22" s="15">
        <v>14336</v>
      </c>
      <c r="M22" s="20">
        <v>548251</v>
      </c>
      <c r="N22" s="61">
        <f t="shared" si="0"/>
        <v>1420100</v>
      </c>
    </row>
    <row r="23" spans="1:14" ht="28.8" x14ac:dyDescent="0.3">
      <c r="A23" s="4">
        <v>22</v>
      </c>
      <c r="B23" s="24" t="s">
        <v>120</v>
      </c>
      <c r="C23" s="5" t="s">
        <v>121</v>
      </c>
      <c r="D23" s="5" t="s">
        <v>122</v>
      </c>
      <c r="E23" s="5" t="s">
        <v>123</v>
      </c>
      <c r="F23" s="5" t="s">
        <v>104</v>
      </c>
      <c r="G23" s="24" t="s">
        <v>124</v>
      </c>
      <c r="H23" s="26" t="s">
        <v>61</v>
      </c>
      <c r="I23" s="26" t="s">
        <v>72</v>
      </c>
      <c r="J23" s="50">
        <v>309000</v>
      </c>
      <c r="K23" s="51" t="s">
        <v>22</v>
      </c>
      <c r="L23" s="27">
        <v>3432</v>
      </c>
      <c r="M23" s="28">
        <v>172044</v>
      </c>
      <c r="N23" s="61">
        <f t="shared" si="0"/>
        <v>339900</v>
      </c>
    </row>
    <row r="24" spans="1:14" x14ac:dyDescent="0.3">
      <c r="A24" s="4">
        <v>23</v>
      </c>
      <c r="B24" s="12" t="s">
        <v>125</v>
      </c>
      <c r="C24" s="4" t="s">
        <v>126</v>
      </c>
      <c r="D24" s="4" t="s">
        <v>127</v>
      </c>
      <c r="E24" s="4" t="s">
        <v>128</v>
      </c>
      <c r="F24" s="4" t="s">
        <v>129</v>
      </c>
      <c r="G24" s="12" t="s">
        <v>130</v>
      </c>
      <c r="H24" s="18" t="s">
        <v>131</v>
      </c>
      <c r="I24" s="18" t="s">
        <v>132</v>
      </c>
      <c r="J24" s="50">
        <v>31000</v>
      </c>
      <c r="K24" s="51" t="s">
        <v>22</v>
      </c>
      <c r="L24" s="15">
        <v>315</v>
      </c>
      <c r="M24" s="20">
        <v>25466</v>
      </c>
      <c r="N24" s="61">
        <f t="shared" si="0"/>
        <v>34100</v>
      </c>
    </row>
    <row r="25" spans="1:14" x14ac:dyDescent="0.3">
      <c r="A25" s="4">
        <v>24</v>
      </c>
      <c r="B25" s="12" t="s">
        <v>133</v>
      </c>
      <c r="C25" s="4" t="s">
        <v>134</v>
      </c>
      <c r="D25" s="4" t="s">
        <v>135</v>
      </c>
      <c r="E25" s="4" t="s">
        <v>136</v>
      </c>
      <c r="F25" s="4" t="s">
        <v>137</v>
      </c>
      <c r="G25" s="12" t="s">
        <v>138</v>
      </c>
      <c r="H25" s="18" t="s">
        <v>139</v>
      </c>
      <c r="I25" s="18" t="s">
        <v>72</v>
      </c>
      <c r="J25" s="50">
        <v>47000</v>
      </c>
      <c r="K25" s="51" t="s">
        <v>22</v>
      </c>
      <c r="L25" s="15">
        <v>512</v>
      </c>
      <c r="M25" s="20">
        <v>28373</v>
      </c>
      <c r="N25" s="61">
        <f t="shared" si="0"/>
        <v>51700</v>
      </c>
    </row>
    <row r="26" spans="1:14" x14ac:dyDescent="0.3">
      <c r="A26" s="4">
        <v>25</v>
      </c>
      <c r="B26" s="12" t="s">
        <v>140</v>
      </c>
      <c r="C26" s="4" t="s">
        <v>141</v>
      </c>
      <c r="D26" s="4"/>
      <c r="E26" s="4"/>
      <c r="F26" s="4" t="s">
        <v>54</v>
      </c>
      <c r="G26" s="12" t="s">
        <v>142</v>
      </c>
      <c r="H26" s="18" t="s">
        <v>139</v>
      </c>
      <c r="I26" s="18" t="s">
        <v>72</v>
      </c>
      <c r="J26" s="50">
        <v>24000</v>
      </c>
      <c r="K26" s="51" t="s">
        <v>22</v>
      </c>
      <c r="L26" s="15">
        <v>214</v>
      </c>
      <c r="M26" s="20">
        <v>16971</v>
      </c>
      <c r="N26" s="61">
        <f t="shared" si="0"/>
        <v>26400</v>
      </c>
    </row>
    <row r="27" spans="1:14" ht="15" thickBot="1" x14ac:dyDescent="0.35">
      <c r="A27" s="4">
        <v>26</v>
      </c>
      <c r="B27" s="12" t="s">
        <v>143</v>
      </c>
      <c r="C27" s="4" t="s">
        <v>144</v>
      </c>
      <c r="D27" s="4"/>
      <c r="E27" s="4"/>
      <c r="F27" s="4" t="s">
        <v>54</v>
      </c>
      <c r="G27" s="12" t="s">
        <v>145</v>
      </c>
      <c r="H27" s="18" t="s">
        <v>146</v>
      </c>
      <c r="I27" s="18" t="s">
        <v>72</v>
      </c>
      <c r="J27" s="50">
        <v>36000</v>
      </c>
      <c r="K27" s="51" t="s">
        <v>22</v>
      </c>
      <c r="L27" s="29">
        <v>361</v>
      </c>
      <c r="M27" s="30">
        <v>25528</v>
      </c>
      <c r="N27" s="61">
        <f t="shared" si="0"/>
        <v>39600</v>
      </c>
    </row>
    <row r="28" spans="1:14" x14ac:dyDescent="0.3">
      <c r="A28" s="4">
        <v>27</v>
      </c>
      <c r="B28" s="12" t="s">
        <v>147</v>
      </c>
      <c r="C28" s="4" t="s">
        <v>148</v>
      </c>
      <c r="D28" s="4"/>
      <c r="E28" s="4"/>
      <c r="F28" s="4" t="s">
        <v>149</v>
      </c>
      <c r="G28" s="12" t="s">
        <v>150</v>
      </c>
      <c r="H28" s="18" t="s">
        <v>42</v>
      </c>
      <c r="I28" s="18" t="s">
        <v>72</v>
      </c>
      <c r="J28" s="50">
        <v>603000</v>
      </c>
      <c r="K28" s="51" t="s">
        <v>22</v>
      </c>
      <c r="L28" s="31"/>
      <c r="M28" s="32">
        <v>180985</v>
      </c>
      <c r="N28" s="61">
        <f t="shared" si="0"/>
        <v>663300</v>
      </c>
    </row>
    <row r="29" spans="1:14" ht="15" thickBot="1" x14ac:dyDescent="0.35">
      <c r="A29" s="4">
        <v>28</v>
      </c>
      <c r="B29" s="12" t="s">
        <v>151</v>
      </c>
      <c r="C29" s="4" t="s">
        <v>152</v>
      </c>
      <c r="D29" s="4"/>
      <c r="E29" s="4"/>
      <c r="F29" s="4" t="s">
        <v>54</v>
      </c>
      <c r="G29" s="12" t="s">
        <v>153</v>
      </c>
      <c r="H29" s="18" t="s">
        <v>154</v>
      </c>
      <c r="I29" s="18" t="s">
        <v>72</v>
      </c>
      <c r="J29" s="50">
        <v>107000</v>
      </c>
      <c r="K29" s="51" t="s">
        <v>22</v>
      </c>
      <c r="L29" s="33">
        <v>1181</v>
      </c>
      <c r="M29" s="34">
        <v>67495</v>
      </c>
      <c r="N29" s="61">
        <f t="shared" si="0"/>
        <v>117700</v>
      </c>
    </row>
    <row r="30" spans="1:14" x14ac:dyDescent="0.3">
      <c r="A30" s="4">
        <v>29</v>
      </c>
      <c r="B30" s="12" t="s">
        <v>155</v>
      </c>
      <c r="C30" s="4" t="s">
        <v>156</v>
      </c>
      <c r="D30" s="4"/>
      <c r="E30" s="4"/>
      <c r="F30" s="4" t="s">
        <v>54</v>
      </c>
      <c r="G30" s="12" t="s">
        <v>142</v>
      </c>
      <c r="H30" s="18" t="s">
        <v>139</v>
      </c>
      <c r="I30" s="18" t="s">
        <v>72</v>
      </c>
      <c r="J30" s="50">
        <v>68000</v>
      </c>
      <c r="K30" s="51" t="s">
        <v>22</v>
      </c>
      <c r="L30" s="35">
        <v>751</v>
      </c>
      <c r="M30" s="36">
        <v>41618</v>
      </c>
      <c r="N30" s="61">
        <f t="shared" si="0"/>
        <v>74800</v>
      </c>
    </row>
    <row r="31" spans="1:14" x14ac:dyDescent="0.3">
      <c r="A31" s="4">
        <v>30</v>
      </c>
      <c r="B31" s="12" t="s">
        <v>157</v>
      </c>
      <c r="C31" s="4" t="s">
        <v>158</v>
      </c>
      <c r="D31" s="4" t="s">
        <v>159</v>
      </c>
      <c r="E31" s="4" t="s">
        <v>160</v>
      </c>
      <c r="F31" s="4" t="s">
        <v>54</v>
      </c>
      <c r="G31" s="12" t="s">
        <v>161</v>
      </c>
      <c r="H31" s="18" t="s">
        <v>162</v>
      </c>
      <c r="I31" s="12" t="s">
        <v>21</v>
      </c>
      <c r="J31" s="50">
        <v>42000</v>
      </c>
      <c r="K31" s="51" t="s">
        <v>22</v>
      </c>
      <c r="L31" s="19">
        <v>428</v>
      </c>
      <c r="M31" s="20">
        <v>32023</v>
      </c>
      <c r="N31" s="61">
        <f t="shared" si="0"/>
        <v>46200</v>
      </c>
    </row>
    <row r="32" spans="1:14" x14ac:dyDescent="0.3">
      <c r="A32" s="4">
        <v>31</v>
      </c>
      <c r="B32" s="24" t="s">
        <v>163</v>
      </c>
      <c r="C32" s="5" t="s">
        <v>164</v>
      </c>
      <c r="D32" s="5" t="s">
        <v>165</v>
      </c>
      <c r="E32" s="5"/>
      <c r="F32" s="5" t="s">
        <v>166</v>
      </c>
      <c r="G32" s="24" t="s">
        <v>167</v>
      </c>
      <c r="H32" s="26" t="s">
        <v>168</v>
      </c>
      <c r="I32" s="24" t="s">
        <v>169</v>
      </c>
      <c r="J32" s="59">
        <v>635000</v>
      </c>
      <c r="K32" s="51"/>
      <c r="L32" s="19"/>
      <c r="M32" s="20"/>
      <c r="N32" s="61">
        <f t="shared" si="0"/>
        <v>698500</v>
      </c>
    </row>
    <row r="33" spans="1:14" ht="28.8" x14ac:dyDescent="0.3">
      <c r="A33" s="4">
        <v>32</v>
      </c>
      <c r="B33" s="24" t="s">
        <v>170</v>
      </c>
      <c r="C33" s="5" t="s">
        <v>171</v>
      </c>
      <c r="D33" s="5"/>
      <c r="E33" s="5"/>
      <c r="F33" s="5" t="s">
        <v>172</v>
      </c>
      <c r="G33" s="24" t="s">
        <v>173</v>
      </c>
      <c r="H33" s="26" t="s">
        <v>168</v>
      </c>
      <c r="I33" s="24" t="s">
        <v>169</v>
      </c>
      <c r="J33" s="59">
        <v>201000</v>
      </c>
      <c r="K33" s="51"/>
      <c r="L33" s="19"/>
      <c r="M33" s="20"/>
      <c r="N33" s="61">
        <f t="shared" si="0"/>
        <v>221100</v>
      </c>
    </row>
    <row r="34" spans="1:14" x14ac:dyDescent="0.3">
      <c r="A34" s="4">
        <v>33</v>
      </c>
      <c r="B34" s="24" t="s">
        <v>174</v>
      </c>
      <c r="C34" s="5" t="s">
        <v>175</v>
      </c>
      <c r="D34" s="5"/>
      <c r="E34" s="5"/>
      <c r="F34" s="5" t="s">
        <v>176</v>
      </c>
      <c r="G34" s="24" t="s">
        <v>177</v>
      </c>
      <c r="H34" s="26" t="s">
        <v>168</v>
      </c>
      <c r="I34" s="24" t="s">
        <v>178</v>
      </c>
      <c r="J34" s="59">
        <v>398000</v>
      </c>
      <c r="K34" s="51"/>
      <c r="L34" s="19"/>
      <c r="M34" s="20"/>
      <c r="N34" s="61">
        <f t="shared" si="0"/>
        <v>437800</v>
      </c>
    </row>
    <row r="35" spans="1:14" x14ac:dyDescent="0.3">
      <c r="A35" s="4">
        <v>34</v>
      </c>
      <c r="B35" s="24" t="s">
        <v>179</v>
      </c>
      <c r="C35" s="5" t="s">
        <v>180</v>
      </c>
      <c r="D35" s="5" t="s">
        <v>181</v>
      </c>
      <c r="E35" s="5" t="s">
        <v>182</v>
      </c>
      <c r="F35" s="5" t="s">
        <v>183</v>
      </c>
      <c r="G35" s="24" t="s">
        <v>184</v>
      </c>
      <c r="H35" s="26" t="s">
        <v>185</v>
      </c>
      <c r="I35" s="26" t="s">
        <v>186</v>
      </c>
      <c r="J35" s="59">
        <v>130000</v>
      </c>
      <c r="K35" s="51" t="s">
        <v>22</v>
      </c>
      <c r="L35" s="19">
        <v>523</v>
      </c>
      <c r="M35" s="20">
        <v>24931</v>
      </c>
      <c r="N35" s="61">
        <f t="shared" si="0"/>
        <v>143000</v>
      </c>
    </row>
    <row r="36" spans="1:14" x14ac:dyDescent="0.3">
      <c r="A36" s="4">
        <v>35</v>
      </c>
      <c r="B36" s="12" t="s">
        <v>187</v>
      </c>
      <c r="C36" s="4" t="s">
        <v>188</v>
      </c>
      <c r="D36" s="4"/>
      <c r="E36" s="4"/>
      <c r="F36" s="4" t="s">
        <v>189</v>
      </c>
      <c r="G36" s="12" t="s">
        <v>190</v>
      </c>
      <c r="H36" s="18" t="s">
        <v>139</v>
      </c>
      <c r="I36" s="18" t="s">
        <v>186</v>
      </c>
      <c r="J36" s="50">
        <v>42000</v>
      </c>
      <c r="K36" s="51" t="s">
        <v>22</v>
      </c>
      <c r="L36" s="19">
        <v>380</v>
      </c>
      <c r="M36" s="20">
        <v>17869</v>
      </c>
      <c r="N36" s="61">
        <f t="shared" si="0"/>
        <v>46200</v>
      </c>
    </row>
    <row r="37" spans="1:14" x14ac:dyDescent="0.3">
      <c r="A37" s="4">
        <v>36</v>
      </c>
      <c r="B37" s="12" t="s">
        <v>191</v>
      </c>
      <c r="C37" s="4" t="s">
        <v>192</v>
      </c>
      <c r="D37" s="4"/>
      <c r="E37" s="4"/>
      <c r="F37" s="4" t="s">
        <v>193</v>
      </c>
      <c r="G37" s="12" t="s">
        <v>194</v>
      </c>
      <c r="H37" s="18" t="s">
        <v>195</v>
      </c>
      <c r="I37" s="18" t="s">
        <v>94</v>
      </c>
      <c r="J37" s="50">
        <v>35000</v>
      </c>
      <c r="K37" s="51" t="s">
        <v>22</v>
      </c>
      <c r="L37" s="19">
        <v>351</v>
      </c>
      <c r="M37" s="20">
        <v>20529</v>
      </c>
      <c r="N37" s="61">
        <f t="shared" si="0"/>
        <v>38500</v>
      </c>
    </row>
    <row r="38" spans="1:14" x14ac:dyDescent="0.3">
      <c r="A38" s="4">
        <v>37</v>
      </c>
      <c r="B38" s="24" t="s">
        <v>196</v>
      </c>
      <c r="C38" s="5" t="s">
        <v>197</v>
      </c>
      <c r="D38" s="5" t="s">
        <v>198</v>
      </c>
      <c r="E38" s="5" t="s">
        <v>199</v>
      </c>
      <c r="F38" s="5" t="s">
        <v>200</v>
      </c>
      <c r="G38" s="24" t="s">
        <v>201</v>
      </c>
      <c r="H38" s="26" t="s">
        <v>202</v>
      </c>
      <c r="I38" s="24" t="s">
        <v>21</v>
      </c>
      <c r="J38" s="50">
        <v>72000</v>
      </c>
      <c r="K38" s="51" t="s">
        <v>22</v>
      </c>
      <c r="L38" s="10">
        <v>523</v>
      </c>
      <c r="M38" s="28">
        <v>28225</v>
      </c>
      <c r="N38" s="61">
        <f t="shared" si="0"/>
        <v>79200</v>
      </c>
    </row>
    <row r="39" spans="1:14" x14ac:dyDescent="0.3">
      <c r="A39" s="4">
        <v>38</v>
      </c>
      <c r="B39" s="12" t="s">
        <v>203</v>
      </c>
      <c r="C39" s="4" t="s">
        <v>204</v>
      </c>
      <c r="D39" s="4" t="s">
        <v>205</v>
      </c>
      <c r="E39" s="4" t="s">
        <v>206</v>
      </c>
      <c r="F39" s="4" t="s">
        <v>207</v>
      </c>
      <c r="G39" s="12" t="s">
        <v>208</v>
      </c>
      <c r="H39" s="18" t="s">
        <v>86</v>
      </c>
      <c r="I39" s="18" t="s">
        <v>72</v>
      </c>
      <c r="J39" s="50">
        <v>49000</v>
      </c>
      <c r="K39" s="51" t="s">
        <v>22</v>
      </c>
      <c r="L39" s="9">
        <v>540</v>
      </c>
      <c r="M39" s="22">
        <v>28285</v>
      </c>
      <c r="N39" s="61">
        <f t="shared" si="0"/>
        <v>53900</v>
      </c>
    </row>
    <row r="40" spans="1:14" x14ac:dyDescent="0.3">
      <c r="A40" s="4">
        <v>39</v>
      </c>
      <c r="B40" s="24" t="s">
        <v>209</v>
      </c>
      <c r="C40" s="5" t="s">
        <v>210</v>
      </c>
      <c r="D40" s="5"/>
      <c r="E40" s="4" t="s">
        <v>206</v>
      </c>
      <c r="F40" s="5" t="s">
        <v>211</v>
      </c>
      <c r="G40" s="24"/>
      <c r="H40" s="26" t="s">
        <v>86</v>
      </c>
      <c r="I40" s="26" t="s">
        <v>72</v>
      </c>
      <c r="J40" s="50">
        <v>90000</v>
      </c>
      <c r="K40" s="51" t="s">
        <v>22</v>
      </c>
      <c r="L40" s="37">
        <v>993</v>
      </c>
      <c r="M40" s="25">
        <v>53691</v>
      </c>
      <c r="N40" s="61">
        <f t="shared" si="0"/>
        <v>99000</v>
      </c>
    </row>
    <row r="41" spans="1:14" x14ac:dyDescent="0.3">
      <c r="A41" s="4">
        <v>40</v>
      </c>
      <c r="B41" s="24" t="s">
        <v>212</v>
      </c>
      <c r="C41" s="5" t="s">
        <v>213</v>
      </c>
      <c r="D41" s="5" t="s">
        <v>214</v>
      </c>
      <c r="E41" s="5" t="s">
        <v>215</v>
      </c>
      <c r="F41" s="5" t="s">
        <v>67</v>
      </c>
      <c r="G41" s="24" t="s">
        <v>216</v>
      </c>
      <c r="H41" s="26" t="s">
        <v>101</v>
      </c>
      <c r="I41" s="26" t="s">
        <v>72</v>
      </c>
      <c r="J41" s="59">
        <v>307000</v>
      </c>
      <c r="K41" s="51"/>
      <c r="L41" s="37"/>
      <c r="M41" s="25"/>
      <c r="N41" s="61">
        <f t="shared" si="0"/>
        <v>337700</v>
      </c>
    </row>
    <row r="42" spans="1:14" x14ac:dyDescent="0.3">
      <c r="A42" s="4">
        <v>41</v>
      </c>
      <c r="B42" s="24" t="s">
        <v>217</v>
      </c>
      <c r="C42" s="5" t="s">
        <v>218</v>
      </c>
      <c r="D42" s="5"/>
      <c r="E42" s="5"/>
      <c r="F42" s="5" t="s">
        <v>176</v>
      </c>
      <c r="G42" s="24" t="s">
        <v>219</v>
      </c>
      <c r="H42" s="26" t="s">
        <v>101</v>
      </c>
      <c r="I42" s="26" t="s">
        <v>178</v>
      </c>
      <c r="J42" s="57">
        <v>740000</v>
      </c>
      <c r="K42" s="51"/>
      <c r="L42" s="37"/>
      <c r="M42" s="25"/>
      <c r="N42" s="61">
        <f t="shared" si="0"/>
        <v>814000</v>
      </c>
    </row>
    <row r="43" spans="1:14" ht="28.8" x14ac:dyDescent="0.3">
      <c r="A43" s="4">
        <v>42</v>
      </c>
      <c r="B43" s="24" t="s">
        <v>220</v>
      </c>
      <c r="C43" s="5" t="s">
        <v>221</v>
      </c>
      <c r="D43" s="5"/>
      <c r="E43" s="5"/>
      <c r="F43" s="5" t="s">
        <v>222</v>
      </c>
      <c r="G43" s="24" t="s">
        <v>223</v>
      </c>
      <c r="H43" s="26" t="s">
        <v>101</v>
      </c>
      <c r="I43" s="26" t="s">
        <v>169</v>
      </c>
      <c r="J43" s="59">
        <v>1054000</v>
      </c>
      <c r="K43" s="51"/>
      <c r="L43" s="37"/>
      <c r="M43" s="25"/>
      <c r="N43" s="61">
        <f t="shared" si="0"/>
        <v>1159400</v>
      </c>
    </row>
    <row r="44" spans="1:14" x14ac:dyDescent="0.3">
      <c r="A44" s="4">
        <v>43</v>
      </c>
      <c r="B44" s="24" t="s">
        <v>224</v>
      </c>
      <c r="C44" s="5" t="s">
        <v>225</v>
      </c>
      <c r="D44" s="5" t="s">
        <v>226</v>
      </c>
      <c r="E44" s="5" t="s">
        <v>227</v>
      </c>
      <c r="F44" s="5" t="s">
        <v>228</v>
      </c>
      <c r="G44" s="24" t="s">
        <v>229</v>
      </c>
      <c r="H44" s="26" t="s">
        <v>230</v>
      </c>
      <c r="I44" s="18" t="s">
        <v>132</v>
      </c>
      <c r="J44" s="50">
        <v>58000</v>
      </c>
      <c r="K44" s="51" t="s">
        <v>22</v>
      </c>
      <c r="L44" s="37">
        <v>639</v>
      </c>
      <c r="M44" s="25">
        <v>47023</v>
      </c>
      <c r="N44" s="61">
        <f t="shared" si="0"/>
        <v>63800</v>
      </c>
    </row>
    <row r="45" spans="1:14" x14ac:dyDescent="0.3">
      <c r="A45" s="4">
        <v>44</v>
      </c>
      <c r="B45" s="12" t="s">
        <v>231</v>
      </c>
      <c r="C45" s="4" t="s">
        <v>232</v>
      </c>
      <c r="D45" s="4" t="s">
        <v>233</v>
      </c>
      <c r="E45" s="4" t="s">
        <v>234</v>
      </c>
      <c r="F45" s="4" t="s">
        <v>235</v>
      </c>
      <c r="G45" s="12" t="s">
        <v>236</v>
      </c>
      <c r="H45" s="18" t="s">
        <v>237</v>
      </c>
      <c r="I45" s="18" t="s">
        <v>238</v>
      </c>
      <c r="J45" s="50">
        <v>331544</v>
      </c>
      <c r="K45" s="51" t="s">
        <v>22</v>
      </c>
      <c r="L45" s="9">
        <v>2399</v>
      </c>
      <c r="M45" s="22">
        <v>268478</v>
      </c>
      <c r="N45" s="61">
        <v>364699</v>
      </c>
    </row>
    <row r="46" spans="1:14" ht="15" thickBot="1" x14ac:dyDescent="0.35">
      <c r="A46" s="4">
        <v>45</v>
      </c>
      <c r="B46" s="12" t="s">
        <v>239</v>
      </c>
      <c r="C46" s="4" t="s">
        <v>240</v>
      </c>
      <c r="D46" s="4"/>
      <c r="E46" s="4"/>
      <c r="F46" s="4" t="s">
        <v>54</v>
      </c>
      <c r="G46" s="12"/>
      <c r="H46" s="18" t="s">
        <v>237</v>
      </c>
      <c r="I46" s="18" t="s">
        <v>94</v>
      </c>
      <c r="J46" s="50">
        <v>23000</v>
      </c>
      <c r="K46" s="51" t="s">
        <v>22</v>
      </c>
      <c r="L46" s="38">
        <v>204</v>
      </c>
      <c r="M46" s="30">
        <v>21635</v>
      </c>
      <c r="N46" s="61">
        <f>SUM(J46+(J46*10)/100)</f>
        <v>25300</v>
      </c>
    </row>
    <row r="47" spans="1:14" x14ac:dyDescent="0.3">
      <c r="A47" s="4">
        <v>46</v>
      </c>
      <c r="B47" s="12" t="s">
        <v>241</v>
      </c>
      <c r="C47" s="4" t="s">
        <v>242</v>
      </c>
      <c r="D47" s="4"/>
      <c r="E47" s="4"/>
      <c r="F47" s="4" t="s">
        <v>243</v>
      </c>
      <c r="G47" s="12" t="s">
        <v>244</v>
      </c>
      <c r="H47" s="18" t="s">
        <v>245</v>
      </c>
      <c r="I47" s="18" t="s">
        <v>72</v>
      </c>
      <c r="J47" s="50">
        <v>996552</v>
      </c>
      <c r="K47" s="51" t="s">
        <v>22</v>
      </c>
      <c r="L47" s="39">
        <v>7050</v>
      </c>
      <c r="M47" s="40">
        <v>856986</v>
      </c>
      <c r="N47" s="61">
        <v>1096208</v>
      </c>
    </row>
    <row r="48" spans="1:14" x14ac:dyDescent="0.3">
      <c r="A48" s="4">
        <v>47</v>
      </c>
      <c r="B48" s="12" t="s">
        <v>241</v>
      </c>
      <c r="C48" s="4" t="s">
        <v>246</v>
      </c>
      <c r="D48" s="4"/>
      <c r="E48" s="4"/>
      <c r="F48" s="4" t="s">
        <v>247</v>
      </c>
      <c r="G48" s="12" t="s">
        <v>248</v>
      </c>
      <c r="H48" s="18" t="s">
        <v>245</v>
      </c>
      <c r="I48" s="18" t="s">
        <v>72</v>
      </c>
      <c r="J48" s="50">
        <v>420359</v>
      </c>
      <c r="K48" s="51" t="s">
        <v>22</v>
      </c>
      <c r="L48" s="19">
        <v>1289</v>
      </c>
      <c r="M48" s="20">
        <v>361446</v>
      </c>
      <c r="N48" s="61">
        <v>462395</v>
      </c>
    </row>
    <row r="49" spans="1:14" x14ac:dyDescent="0.3">
      <c r="A49" s="4">
        <v>48</v>
      </c>
      <c r="B49" s="12" t="s">
        <v>241</v>
      </c>
      <c r="C49" s="4" t="s">
        <v>249</v>
      </c>
      <c r="D49" s="4"/>
      <c r="E49" s="4"/>
      <c r="F49" s="4" t="s">
        <v>250</v>
      </c>
      <c r="G49" s="12" t="s">
        <v>251</v>
      </c>
      <c r="H49" s="18" t="s">
        <v>245</v>
      </c>
      <c r="I49" s="18" t="s">
        <v>72</v>
      </c>
      <c r="J49" s="50">
        <v>733000</v>
      </c>
      <c r="K49" s="51" t="s">
        <v>22</v>
      </c>
      <c r="L49" s="9">
        <v>8135</v>
      </c>
      <c r="M49" s="22">
        <v>342331</v>
      </c>
      <c r="N49" s="61">
        <f>SUM(J49+(J49*10)/100)</f>
        <v>806300</v>
      </c>
    </row>
    <row r="50" spans="1:14" ht="15" thickBot="1" x14ac:dyDescent="0.35">
      <c r="A50" s="4">
        <v>49</v>
      </c>
      <c r="B50" s="12" t="s">
        <v>252</v>
      </c>
      <c r="C50" s="4" t="s">
        <v>253</v>
      </c>
      <c r="D50" s="4"/>
      <c r="E50" s="4"/>
      <c r="F50" s="4" t="s">
        <v>254</v>
      </c>
      <c r="G50" s="12" t="s">
        <v>255</v>
      </c>
      <c r="H50" s="18" t="s">
        <v>245</v>
      </c>
      <c r="I50" s="18" t="s">
        <v>72</v>
      </c>
      <c r="J50" s="50">
        <v>54755</v>
      </c>
      <c r="K50" s="51" t="s">
        <v>22</v>
      </c>
      <c r="L50" s="33">
        <v>2450</v>
      </c>
      <c r="M50" s="34">
        <v>47208</v>
      </c>
      <c r="N50" s="61">
        <v>60231</v>
      </c>
    </row>
    <row r="51" spans="1:14" x14ac:dyDescent="0.3">
      <c r="A51" s="4">
        <v>50</v>
      </c>
      <c r="B51" s="12" t="s">
        <v>256</v>
      </c>
      <c r="C51" s="4" t="s">
        <v>257</v>
      </c>
      <c r="D51" s="4"/>
      <c r="E51" s="4"/>
      <c r="F51" s="4" t="s">
        <v>258</v>
      </c>
      <c r="G51" s="12" t="s">
        <v>259</v>
      </c>
      <c r="H51" s="18" t="s">
        <v>245</v>
      </c>
      <c r="I51" s="18" t="s">
        <v>72</v>
      </c>
      <c r="J51" s="50">
        <v>73000</v>
      </c>
      <c r="K51" s="51" t="s">
        <v>22</v>
      </c>
      <c r="L51" s="53">
        <v>809</v>
      </c>
      <c r="M51" s="42">
        <v>49235</v>
      </c>
      <c r="N51" s="61">
        <f>SUM(J51+(J51*10)/100)</f>
        <v>80300</v>
      </c>
    </row>
    <row r="52" spans="1:14" ht="28.8" x14ac:dyDescent="0.3">
      <c r="A52" s="4">
        <v>51</v>
      </c>
      <c r="B52" s="43" t="s">
        <v>260</v>
      </c>
      <c r="C52" s="44" t="s">
        <v>261</v>
      </c>
      <c r="D52" s="44"/>
      <c r="E52" s="44"/>
      <c r="F52" s="44" t="s">
        <v>262</v>
      </c>
      <c r="G52" s="43"/>
      <c r="H52" s="45" t="s">
        <v>263</v>
      </c>
      <c r="I52" s="45" t="s">
        <v>264</v>
      </c>
      <c r="J52" s="50">
        <v>41300</v>
      </c>
      <c r="K52" s="51" t="s">
        <v>22</v>
      </c>
      <c r="L52" s="10">
        <v>411</v>
      </c>
      <c r="M52" s="28">
        <v>41300</v>
      </c>
      <c r="N52" s="61">
        <f>SUM(J52+(J52*10)/100)</f>
        <v>45430</v>
      </c>
    </row>
    <row r="53" spans="1:14" ht="15" thickBot="1" x14ac:dyDescent="0.35">
      <c r="A53" s="4">
        <v>52</v>
      </c>
      <c r="B53" s="12" t="s">
        <v>265</v>
      </c>
      <c r="C53" s="4" t="s">
        <v>266</v>
      </c>
      <c r="D53" s="4"/>
      <c r="E53" s="4"/>
      <c r="F53" s="4" t="s">
        <v>149</v>
      </c>
      <c r="G53" s="12" t="s">
        <v>267</v>
      </c>
      <c r="H53" s="18" t="s">
        <v>245</v>
      </c>
      <c r="I53" s="18" t="s">
        <v>72</v>
      </c>
      <c r="J53" s="50">
        <v>1122086</v>
      </c>
      <c r="K53" s="51" t="s">
        <v>22</v>
      </c>
      <c r="L53" s="46"/>
      <c r="M53" s="47">
        <v>1122086</v>
      </c>
      <c r="N53" s="61">
        <v>1234295</v>
      </c>
    </row>
    <row r="54" spans="1:14" x14ac:dyDescent="0.3">
      <c r="A54" s="4">
        <v>53</v>
      </c>
      <c r="B54" s="12" t="s">
        <v>268</v>
      </c>
      <c r="C54" s="4" t="s">
        <v>269</v>
      </c>
      <c r="D54" s="4"/>
      <c r="E54" s="4"/>
      <c r="F54" s="4" t="s">
        <v>270</v>
      </c>
      <c r="G54" s="12" t="s">
        <v>271</v>
      </c>
      <c r="H54" s="18" t="s">
        <v>272</v>
      </c>
      <c r="I54" s="18" t="s">
        <v>72</v>
      </c>
      <c r="J54" s="50">
        <v>591000</v>
      </c>
      <c r="K54" s="51" t="s">
        <v>22</v>
      </c>
      <c r="L54" s="39">
        <v>7286</v>
      </c>
      <c r="M54" s="40">
        <v>294254</v>
      </c>
      <c r="N54" s="61">
        <f>SUM(J54+(J54*10)/100)</f>
        <v>650100</v>
      </c>
    </row>
    <row r="55" spans="1:14" ht="28.8" x14ac:dyDescent="0.3">
      <c r="A55" s="4">
        <v>54</v>
      </c>
      <c r="B55" s="12" t="s">
        <v>268</v>
      </c>
      <c r="C55" s="4" t="s">
        <v>273</v>
      </c>
      <c r="D55" s="4"/>
      <c r="E55" s="4"/>
      <c r="F55" s="4" t="s">
        <v>274</v>
      </c>
      <c r="G55" s="12" t="s">
        <v>275</v>
      </c>
      <c r="H55" s="18" t="s">
        <v>272</v>
      </c>
      <c r="I55" s="18" t="s">
        <v>72</v>
      </c>
      <c r="J55" s="50">
        <v>66323</v>
      </c>
      <c r="K55" s="51" t="s">
        <v>22</v>
      </c>
      <c r="L55" s="9">
        <v>420</v>
      </c>
      <c r="M55" s="22">
        <v>55607</v>
      </c>
      <c r="N55" s="61">
        <v>72956</v>
      </c>
    </row>
    <row r="56" spans="1:14" ht="28.8" x14ac:dyDescent="0.3">
      <c r="A56" s="4">
        <v>55</v>
      </c>
      <c r="B56" s="12" t="s">
        <v>276</v>
      </c>
      <c r="C56" s="4" t="s">
        <v>277</v>
      </c>
      <c r="D56" s="4"/>
      <c r="E56" s="4"/>
      <c r="F56" s="4" t="s">
        <v>278</v>
      </c>
      <c r="G56" s="12" t="s">
        <v>279</v>
      </c>
      <c r="H56" s="18" t="s">
        <v>280</v>
      </c>
      <c r="I56" s="18" t="s">
        <v>72</v>
      </c>
      <c r="J56" s="50">
        <v>270000</v>
      </c>
      <c r="K56" s="51" t="s">
        <v>22</v>
      </c>
      <c r="L56" s="9">
        <v>2450</v>
      </c>
      <c r="M56" s="22">
        <v>141045</v>
      </c>
      <c r="N56" s="61">
        <f>SUM(J56+(J56*10)/100)</f>
        <v>297000</v>
      </c>
    </row>
    <row r="57" spans="1:14" x14ac:dyDescent="0.3">
      <c r="A57" s="4">
        <v>56</v>
      </c>
      <c r="B57" s="12" t="s">
        <v>281</v>
      </c>
      <c r="C57" s="4" t="s">
        <v>282</v>
      </c>
      <c r="D57" s="4"/>
      <c r="E57" s="4"/>
      <c r="F57" s="4" t="s">
        <v>283</v>
      </c>
      <c r="G57" s="12" t="s">
        <v>284</v>
      </c>
      <c r="H57" s="18"/>
      <c r="I57" s="18"/>
      <c r="J57" s="50">
        <v>626355</v>
      </c>
      <c r="K57" s="51" t="s">
        <v>22</v>
      </c>
      <c r="L57" s="54">
        <v>4159</v>
      </c>
      <c r="M57" s="28">
        <v>526240</v>
      </c>
      <c r="N57" s="61">
        <v>688991</v>
      </c>
    </row>
    <row r="58" spans="1:14" ht="15" thickBot="1" x14ac:dyDescent="0.35">
      <c r="A58" s="4">
        <v>57</v>
      </c>
      <c r="B58" s="12" t="s">
        <v>285</v>
      </c>
      <c r="C58" s="4" t="s">
        <v>286</v>
      </c>
      <c r="D58" s="4"/>
      <c r="E58" s="4"/>
      <c r="F58" s="4" t="s">
        <v>193</v>
      </c>
      <c r="G58" s="12" t="s">
        <v>287</v>
      </c>
      <c r="H58" s="18" t="s">
        <v>245</v>
      </c>
      <c r="I58" s="18" t="s">
        <v>72</v>
      </c>
      <c r="J58" s="50">
        <v>154994</v>
      </c>
      <c r="K58" s="51" t="s">
        <v>22</v>
      </c>
      <c r="L58" s="19">
        <v>974</v>
      </c>
      <c r="M58" s="20">
        <v>133225</v>
      </c>
      <c r="N58" s="61">
        <v>170494</v>
      </c>
    </row>
    <row r="59" spans="1:14" ht="28.8" x14ac:dyDescent="0.3">
      <c r="A59" s="4">
        <v>58</v>
      </c>
      <c r="B59" s="12" t="s">
        <v>288</v>
      </c>
      <c r="C59" s="4" t="s">
        <v>289</v>
      </c>
      <c r="D59" s="4"/>
      <c r="E59" s="4"/>
      <c r="F59" s="4" t="s">
        <v>290</v>
      </c>
      <c r="G59" s="12"/>
      <c r="H59" s="18" t="s">
        <v>280</v>
      </c>
      <c r="I59" s="18" t="s">
        <v>132</v>
      </c>
      <c r="J59" s="50">
        <v>81000</v>
      </c>
      <c r="K59" s="51" t="s">
        <v>22</v>
      </c>
      <c r="L59" s="41">
        <v>898</v>
      </c>
      <c r="M59" s="42">
        <v>51263</v>
      </c>
      <c r="N59" s="61">
        <f>SUM(J59+(J59*10)/100)</f>
        <v>89100</v>
      </c>
    </row>
    <row r="60" spans="1:14" ht="28.8" x14ac:dyDescent="0.3">
      <c r="A60" s="4">
        <v>59</v>
      </c>
      <c r="B60" s="12" t="s">
        <v>291</v>
      </c>
      <c r="C60" s="4" t="s">
        <v>292</v>
      </c>
      <c r="D60" s="4"/>
      <c r="E60" s="4"/>
      <c r="F60" s="4" t="s">
        <v>293</v>
      </c>
      <c r="G60" s="12"/>
      <c r="H60" s="18" t="s">
        <v>280</v>
      </c>
      <c r="I60" s="18" t="s">
        <v>132</v>
      </c>
      <c r="J60" s="50">
        <v>75000</v>
      </c>
      <c r="K60" s="51" t="s">
        <v>22</v>
      </c>
      <c r="L60" s="55">
        <v>830</v>
      </c>
      <c r="M60" s="22">
        <v>47208</v>
      </c>
      <c r="N60" s="61">
        <f>SUM(J60+(J60*10)/100)</f>
        <v>82500</v>
      </c>
    </row>
    <row r="61" spans="1:14" ht="28.8" x14ac:dyDescent="0.3">
      <c r="A61" s="4">
        <v>60</v>
      </c>
      <c r="B61" s="12" t="s">
        <v>294</v>
      </c>
      <c r="C61" s="4" t="s">
        <v>295</v>
      </c>
      <c r="D61" s="4"/>
      <c r="E61" s="4"/>
      <c r="F61" s="4" t="s">
        <v>296</v>
      </c>
      <c r="G61" s="12" t="s">
        <v>297</v>
      </c>
      <c r="H61" s="18" t="s">
        <v>280</v>
      </c>
      <c r="I61" s="18" t="s">
        <v>132</v>
      </c>
      <c r="J61" s="50">
        <v>221000</v>
      </c>
      <c r="K61" s="51" t="s">
        <v>22</v>
      </c>
      <c r="L61" s="19">
        <v>2450</v>
      </c>
      <c r="M61" s="20">
        <v>121351</v>
      </c>
      <c r="N61" s="61">
        <f>SUM(J61+(J61*10)/100)</f>
        <v>243100</v>
      </c>
    </row>
    <row r="62" spans="1:14" x14ac:dyDescent="0.3">
      <c r="A62" s="4">
        <v>61</v>
      </c>
      <c r="B62" s="12" t="s">
        <v>298</v>
      </c>
      <c r="C62" s="4" t="s">
        <v>299</v>
      </c>
      <c r="D62" s="4"/>
      <c r="E62" s="4"/>
      <c r="F62" s="4" t="s">
        <v>54</v>
      </c>
      <c r="G62" s="12"/>
      <c r="H62" s="18" t="s">
        <v>280</v>
      </c>
      <c r="I62" s="18" t="s">
        <v>169</v>
      </c>
      <c r="J62" s="50">
        <v>56465</v>
      </c>
      <c r="K62" s="51" t="s">
        <v>22</v>
      </c>
      <c r="L62" s="19">
        <v>42</v>
      </c>
      <c r="M62" s="20">
        <v>55317</v>
      </c>
      <c r="N62" s="61">
        <v>62112</v>
      </c>
    </row>
    <row r="63" spans="1:14" x14ac:dyDescent="0.3">
      <c r="A63" s="4">
        <v>62</v>
      </c>
      <c r="B63" s="12" t="s">
        <v>300</v>
      </c>
      <c r="C63" s="4" t="s">
        <v>301</v>
      </c>
      <c r="D63" s="4"/>
      <c r="E63" s="4"/>
      <c r="F63" s="4" t="s">
        <v>302</v>
      </c>
      <c r="G63" s="12"/>
      <c r="H63" s="18" t="s">
        <v>272</v>
      </c>
      <c r="I63" s="18" t="s">
        <v>303</v>
      </c>
      <c r="J63" s="50">
        <v>59000</v>
      </c>
      <c r="K63" s="51" t="s">
        <v>22</v>
      </c>
      <c r="L63" s="9">
        <v>652</v>
      </c>
      <c r="M63" s="22">
        <v>44312</v>
      </c>
      <c r="N63" s="61">
        <f>SUM(J63+(J63*10)/100)</f>
        <v>64900</v>
      </c>
    </row>
    <row r="64" spans="1:14" x14ac:dyDescent="0.3">
      <c r="A64" s="4">
        <v>63</v>
      </c>
      <c r="B64" s="12" t="s">
        <v>304</v>
      </c>
      <c r="C64" s="4" t="s">
        <v>305</v>
      </c>
      <c r="D64" s="4"/>
      <c r="E64" s="4"/>
      <c r="F64" s="4" t="s">
        <v>306</v>
      </c>
      <c r="G64" s="12"/>
      <c r="H64" s="18" t="s">
        <v>245</v>
      </c>
      <c r="I64" s="18" t="s">
        <v>169</v>
      </c>
      <c r="J64" s="50">
        <v>189315</v>
      </c>
      <c r="K64" s="51" t="s">
        <v>22</v>
      </c>
      <c r="L64" s="9">
        <v>1831</v>
      </c>
      <c r="M64" s="22">
        <v>119323</v>
      </c>
      <c r="N64" s="61">
        <v>208247</v>
      </c>
    </row>
    <row r="65" spans="1:15" x14ac:dyDescent="0.3">
      <c r="A65" s="4">
        <v>64</v>
      </c>
      <c r="B65" s="12" t="s">
        <v>307</v>
      </c>
      <c r="C65" s="4" t="s">
        <v>308</v>
      </c>
      <c r="D65" s="4" t="s">
        <v>309</v>
      </c>
      <c r="E65" s="4" t="s">
        <v>310</v>
      </c>
      <c r="F65" s="4" t="s">
        <v>54</v>
      </c>
      <c r="G65" s="12" t="s">
        <v>311</v>
      </c>
      <c r="H65" s="18" t="s">
        <v>146</v>
      </c>
      <c r="I65" s="18" t="s">
        <v>94</v>
      </c>
      <c r="J65" s="50">
        <v>149000</v>
      </c>
      <c r="K65" s="51" t="s">
        <v>22</v>
      </c>
      <c r="L65" s="19">
        <v>1655</v>
      </c>
      <c r="M65" s="20">
        <v>79778</v>
      </c>
      <c r="N65" s="61">
        <f>SUM(J65+(J65*10)/100)</f>
        <v>163900</v>
      </c>
    </row>
    <row r="66" spans="1:15" x14ac:dyDescent="0.3">
      <c r="A66" s="4">
        <v>65</v>
      </c>
      <c r="B66" s="12" t="s">
        <v>312</v>
      </c>
      <c r="C66" s="4" t="s">
        <v>313</v>
      </c>
      <c r="D66" s="4"/>
      <c r="E66" s="4"/>
      <c r="F66" s="4" t="s">
        <v>129</v>
      </c>
      <c r="G66" s="12" t="s">
        <v>314</v>
      </c>
      <c r="H66" s="18" t="s">
        <v>146</v>
      </c>
      <c r="I66" s="18" t="s">
        <v>94</v>
      </c>
      <c r="J66" s="50">
        <v>297767</v>
      </c>
      <c r="K66" s="51" t="s">
        <v>22</v>
      </c>
      <c r="L66" s="19">
        <v>2391</v>
      </c>
      <c r="M66" s="20">
        <v>223325</v>
      </c>
      <c r="N66" s="61">
        <v>327548</v>
      </c>
    </row>
    <row r="67" spans="1:15" x14ac:dyDescent="0.3">
      <c r="A67" s="4">
        <v>66</v>
      </c>
      <c r="B67" s="12" t="s">
        <v>315</v>
      </c>
      <c r="C67" s="4" t="s">
        <v>316</v>
      </c>
      <c r="D67" s="4"/>
      <c r="E67" s="4"/>
      <c r="F67" s="4" t="s">
        <v>18</v>
      </c>
      <c r="G67" s="12" t="s">
        <v>317</v>
      </c>
      <c r="H67" s="18" t="s">
        <v>146</v>
      </c>
      <c r="I67" s="18" t="s">
        <v>94</v>
      </c>
      <c r="J67" s="50">
        <v>380000</v>
      </c>
      <c r="K67" s="51" t="s">
        <v>22</v>
      </c>
      <c r="L67" s="8"/>
      <c r="M67" s="20">
        <v>124742</v>
      </c>
      <c r="N67" s="61">
        <f t="shared" ref="N67:N76" si="1">SUM(J67+(J67*10)/100)</f>
        <v>418000</v>
      </c>
    </row>
    <row r="68" spans="1:15" x14ac:dyDescent="0.3">
      <c r="A68" s="4">
        <v>67</v>
      </c>
      <c r="B68" s="12" t="s">
        <v>318</v>
      </c>
      <c r="C68" s="4" t="s">
        <v>319</v>
      </c>
      <c r="D68" s="4"/>
      <c r="E68" s="4"/>
      <c r="F68" s="4" t="s">
        <v>320</v>
      </c>
      <c r="G68" s="12" t="s">
        <v>321</v>
      </c>
      <c r="H68" s="18" t="s">
        <v>146</v>
      </c>
      <c r="I68" s="18" t="s">
        <v>72</v>
      </c>
      <c r="J68" s="50">
        <v>355000</v>
      </c>
      <c r="K68" s="51" t="s">
        <v>22</v>
      </c>
      <c r="L68" s="19">
        <v>3815</v>
      </c>
      <c r="M68" s="20">
        <v>139000</v>
      </c>
      <c r="N68" s="61">
        <f t="shared" si="1"/>
        <v>390500</v>
      </c>
    </row>
    <row r="69" spans="1:15" x14ac:dyDescent="0.3">
      <c r="A69" s="4">
        <v>68</v>
      </c>
      <c r="B69" s="12" t="s">
        <v>322</v>
      </c>
      <c r="C69" s="4" t="s">
        <v>323</v>
      </c>
      <c r="D69" s="4" t="s">
        <v>324</v>
      </c>
      <c r="E69" s="4" t="s">
        <v>325</v>
      </c>
      <c r="F69" s="4" t="s">
        <v>129</v>
      </c>
      <c r="G69" s="12" t="s">
        <v>326</v>
      </c>
      <c r="H69" s="18" t="s">
        <v>327</v>
      </c>
      <c r="I69" s="18" t="s">
        <v>72</v>
      </c>
      <c r="J69" s="50">
        <v>33000</v>
      </c>
      <c r="K69" s="51" t="s">
        <v>22</v>
      </c>
      <c r="L69" s="19">
        <v>295</v>
      </c>
      <c r="M69" s="20">
        <v>21461</v>
      </c>
      <c r="N69" s="61">
        <f t="shared" si="1"/>
        <v>36300</v>
      </c>
    </row>
    <row r="70" spans="1:15" x14ac:dyDescent="0.3">
      <c r="A70" s="4">
        <v>69</v>
      </c>
      <c r="B70" s="12" t="s">
        <v>328</v>
      </c>
      <c r="C70" s="4" t="s">
        <v>329</v>
      </c>
      <c r="D70" s="4" t="s">
        <v>330</v>
      </c>
      <c r="E70" s="4" t="s">
        <v>331</v>
      </c>
      <c r="F70" s="4" t="s">
        <v>129</v>
      </c>
      <c r="G70" s="12" t="s">
        <v>332</v>
      </c>
      <c r="H70" s="18" t="s">
        <v>195</v>
      </c>
      <c r="I70" s="18" t="s">
        <v>72</v>
      </c>
      <c r="J70" s="50">
        <v>24000</v>
      </c>
      <c r="K70" s="51" t="s">
        <v>22</v>
      </c>
      <c r="L70" s="19">
        <v>218</v>
      </c>
      <c r="M70" s="20">
        <v>16248</v>
      </c>
      <c r="N70" s="61">
        <f t="shared" si="1"/>
        <v>26400</v>
      </c>
    </row>
    <row r="71" spans="1:15" x14ac:dyDescent="0.3">
      <c r="A71" s="4">
        <v>70</v>
      </c>
      <c r="B71" s="12" t="s">
        <v>333</v>
      </c>
      <c r="C71" s="4" t="s">
        <v>334</v>
      </c>
      <c r="D71" s="4" t="s">
        <v>335</v>
      </c>
      <c r="E71" s="4" t="s">
        <v>336</v>
      </c>
      <c r="F71" s="4" t="s">
        <v>129</v>
      </c>
      <c r="G71" s="12" t="s">
        <v>337</v>
      </c>
      <c r="H71" s="18" t="s">
        <v>230</v>
      </c>
      <c r="I71" s="18" t="s">
        <v>72</v>
      </c>
      <c r="J71" s="50">
        <v>25000</v>
      </c>
      <c r="K71" s="51" t="s">
        <v>22</v>
      </c>
      <c r="L71" s="19">
        <v>220</v>
      </c>
      <c r="M71" s="20">
        <v>16190</v>
      </c>
      <c r="N71" s="61">
        <f t="shared" si="1"/>
        <v>27500</v>
      </c>
    </row>
    <row r="72" spans="1:15" x14ac:dyDescent="0.3">
      <c r="A72" s="4">
        <v>71</v>
      </c>
      <c r="B72" s="24" t="s">
        <v>338</v>
      </c>
      <c r="C72" s="5" t="s">
        <v>339</v>
      </c>
      <c r="D72" s="5" t="s">
        <v>340</v>
      </c>
      <c r="E72" s="5" t="s">
        <v>341</v>
      </c>
      <c r="F72" s="5" t="s">
        <v>54</v>
      </c>
      <c r="G72" s="24"/>
      <c r="H72" s="26" t="s">
        <v>139</v>
      </c>
      <c r="I72" s="26" t="s">
        <v>72</v>
      </c>
      <c r="J72" s="50">
        <v>47000</v>
      </c>
      <c r="K72" s="51" t="s">
        <v>22</v>
      </c>
      <c r="L72" s="37">
        <v>481</v>
      </c>
      <c r="M72" s="25">
        <v>29927</v>
      </c>
      <c r="N72" s="61">
        <f t="shared" si="1"/>
        <v>51700</v>
      </c>
    </row>
    <row r="73" spans="1:15" ht="28.8" x14ac:dyDescent="0.3">
      <c r="A73" s="4">
        <v>72</v>
      </c>
      <c r="B73" s="12" t="s">
        <v>342</v>
      </c>
      <c r="C73" s="4" t="s">
        <v>343</v>
      </c>
      <c r="D73" s="4" t="s">
        <v>344</v>
      </c>
      <c r="E73" s="4" t="s">
        <v>345</v>
      </c>
      <c r="F73" s="4" t="s">
        <v>91</v>
      </c>
      <c r="G73" s="12" t="s">
        <v>346</v>
      </c>
      <c r="H73" s="18" t="s">
        <v>347</v>
      </c>
      <c r="I73" s="18" t="s">
        <v>115</v>
      </c>
      <c r="J73" s="50">
        <v>27000</v>
      </c>
      <c r="K73" s="51" t="s">
        <v>22</v>
      </c>
      <c r="L73" s="19">
        <v>264</v>
      </c>
      <c r="M73" s="20">
        <v>22040</v>
      </c>
      <c r="N73" s="61">
        <f t="shared" si="1"/>
        <v>29700</v>
      </c>
    </row>
    <row r="74" spans="1:15" x14ac:dyDescent="0.3">
      <c r="A74" s="4">
        <v>73</v>
      </c>
      <c r="B74" s="12" t="s">
        <v>348</v>
      </c>
      <c r="C74" s="4" t="s">
        <v>349</v>
      </c>
      <c r="D74" s="4" t="s">
        <v>350</v>
      </c>
      <c r="E74" s="4" t="s">
        <v>351</v>
      </c>
      <c r="F74" s="4" t="s">
        <v>352</v>
      </c>
      <c r="G74" s="12" t="s">
        <v>353</v>
      </c>
      <c r="H74" s="18" t="s">
        <v>93</v>
      </c>
      <c r="I74" s="18" t="s">
        <v>72</v>
      </c>
      <c r="J74" s="50">
        <v>52000</v>
      </c>
      <c r="K74" s="51" t="s">
        <v>22</v>
      </c>
      <c r="L74" s="9">
        <v>574</v>
      </c>
      <c r="M74" s="22">
        <v>24674</v>
      </c>
      <c r="N74" s="61">
        <f t="shared" si="1"/>
        <v>57200</v>
      </c>
    </row>
    <row r="75" spans="1:15" x14ac:dyDescent="0.3">
      <c r="A75" s="4">
        <v>74</v>
      </c>
      <c r="B75" s="12" t="s">
        <v>354</v>
      </c>
      <c r="C75" s="4" t="s">
        <v>355</v>
      </c>
      <c r="D75" s="4" t="s">
        <v>356</v>
      </c>
      <c r="E75" s="4" t="s">
        <v>357</v>
      </c>
      <c r="F75" s="4" t="s">
        <v>358</v>
      </c>
      <c r="G75" s="12" t="s">
        <v>359</v>
      </c>
      <c r="H75" s="18" t="s">
        <v>360</v>
      </c>
      <c r="I75" s="18" t="s">
        <v>94</v>
      </c>
      <c r="J75" s="50">
        <v>64000</v>
      </c>
      <c r="K75" s="51" t="s">
        <v>22</v>
      </c>
      <c r="L75" s="19">
        <v>704</v>
      </c>
      <c r="M75" s="20">
        <v>54449</v>
      </c>
      <c r="N75" s="61">
        <f t="shared" si="1"/>
        <v>70400</v>
      </c>
    </row>
    <row r="76" spans="1:15" x14ac:dyDescent="0.3">
      <c r="A76" s="4">
        <v>75</v>
      </c>
      <c r="B76" s="12" t="s">
        <v>361</v>
      </c>
      <c r="C76" s="4" t="s">
        <v>362</v>
      </c>
      <c r="D76" s="4" t="s">
        <v>363</v>
      </c>
      <c r="E76" s="4" t="s">
        <v>364</v>
      </c>
      <c r="F76" s="4" t="s">
        <v>228</v>
      </c>
      <c r="G76" s="12" t="s">
        <v>365</v>
      </c>
      <c r="H76" s="18" t="s">
        <v>366</v>
      </c>
      <c r="I76" s="18" t="s">
        <v>132</v>
      </c>
      <c r="J76" s="50">
        <v>61000</v>
      </c>
      <c r="K76" s="51" t="s">
        <v>22</v>
      </c>
      <c r="L76" s="19">
        <v>677</v>
      </c>
      <c r="M76" s="20">
        <v>55955</v>
      </c>
      <c r="N76" s="61">
        <f t="shared" si="1"/>
        <v>67100</v>
      </c>
    </row>
    <row r="77" spans="1:15" ht="28.8" x14ac:dyDescent="0.3">
      <c r="A77" s="4">
        <v>76</v>
      </c>
      <c r="B77" s="12" t="s">
        <v>367</v>
      </c>
      <c r="C77" s="4" t="s">
        <v>368</v>
      </c>
      <c r="D77" s="4" t="s">
        <v>369</v>
      </c>
      <c r="E77" s="5" t="s">
        <v>370</v>
      </c>
      <c r="F77" s="4" t="s">
        <v>129</v>
      </c>
      <c r="G77" s="12" t="s">
        <v>371</v>
      </c>
      <c r="H77" s="18" t="s">
        <v>372</v>
      </c>
      <c r="I77" s="18" t="s">
        <v>169</v>
      </c>
      <c r="J77" s="50">
        <v>59431</v>
      </c>
      <c r="K77" s="51" t="s">
        <v>22</v>
      </c>
      <c r="L77" s="19">
        <v>521</v>
      </c>
      <c r="M77" s="20">
        <v>31569</v>
      </c>
      <c r="N77" s="61">
        <v>65375</v>
      </c>
    </row>
    <row r="78" spans="1:15" ht="15" thickBot="1" x14ac:dyDescent="0.35">
      <c r="A78" s="64">
        <v>77</v>
      </c>
      <c r="B78" s="65" t="s">
        <v>373</v>
      </c>
      <c r="C78" s="65" t="s">
        <v>374</v>
      </c>
      <c r="D78" s="65" t="s">
        <v>375</v>
      </c>
      <c r="E78" s="66" t="s">
        <v>376</v>
      </c>
      <c r="F78" s="65" t="s">
        <v>377</v>
      </c>
      <c r="G78" s="65">
        <v>424</v>
      </c>
      <c r="H78" s="65" t="s">
        <v>378</v>
      </c>
      <c r="I78" s="65" t="s">
        <v>379</v>
      </c>
      <c r="J78" s="67" t="s">
        <v>380</v>
      </c>
      <c r="K78" s="51"/>
      <c r="L78" s="19"/>
      <c r="M78" s="20"/>
      <c r="N78" s="61">
        <v>130000</v>
      </c>
    </row>
    <row r="79" spans="1:15" x14ac:dyDescent="0.3">
      <c r="A79" s="1"/>
      <c r="B79" s="1"/>
      <c r="C79" s="1"/>
      <c r="D79" s="1"/>
      <c r="E79" s="1"/>
      <c r="F79" s="1"/>
      <c r="G79" s="1"/>
      <c r="H79" s="48"/>
      <c r="I79" s="48"/>
      <c r="J79" s="58">
        <f>SUM(J2:J77)</f>
        <v>19782343</v>
      </c>
      <c r="K79" s="51" t="s">
        <v>22</v>
      </c>
      <c r="L79" s="9">
        <v>1683</v>
      </c>
      <c r="M79" s="22">
        <v>49100</v>
      </c>
      <c r="N79" s="63">
        <f>SUM(N2:N78)</f>
        <v>21890589</v>
      </c>
      <c r="O79" s="62"/>
    </row>
    <row r="80" spans="1:15" x14ac:dyDescent="0.3">
      <c r="K80" s="56"/>
      <c r="L80" s="56"/>
      <c r="M80" s="49">
        <f>SUM(M2:M79)</f>
        <v>8998057</v>
      </c>
    </row>
  </sheetData>
  <autoFilter ref="A1:J1"/>
  <pageMargins left="0.7" right="0.7" top="0.75" bottom="0.75" header="0.3" footer="0.3"/>
  <pageSetup paperSize="9" scale="74" orientation="landscape" r:id="rId1"/>
  <rowBreaks count="1" manualBreakCount="1">
    <brk id="6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W79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itiation_x0020_Management xmlns="73c12c3c-c3f7-467e-864c-fd58412d3ab1">
      <Url xsi:nil="true"/>
      <Description xsi:nil="true"/>
    </Initiation_x0020_Management>
    <Sutarties_x0020_data xmlns="73c12c3c-c3f7-467e-864c-fd58412d3ab1" xsi:nil="true"/>
    <Initialize_x0020_Initiation xmlns="73c12c3c-c3f7-467e-864c-fd58412d3ab1">
      <Url xsi:nil="true"/>
      <Description xsi:nil="true"/>
    </Initialize_x0020_Initi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75EF87B30E24441A88579C021F6464C" ma:contentTypeVersion="8" ma:contentTypeDescription="Kurkite naują dokumentą." ma:contentTypeScope="" ma:versionID="d35fe0db3ccc27d287439be4d39287d5">
  <xsd:schema xmlns:xsd="http://www.w3.org/2001/XMLSchema" xmlns:xs="http://www.w3.org/2001/XMLSchema" xmlns:p="http://schemas.microsoft.com/office/2006/metadata/properties" xmlns:ns2="b81d9d50-5381-4229-85a1-a5a6aa9dcf9a" xmlns:ns3="73c12c3c-c3f7-467e-864c-fd58412d3ab1" targetNamespace="http://schemas.microsoft.com/office/2006/metadata/properties" ma:root="true" ma:fieldsID="73fd8231cfc34b68e4346a8d70ae756a" ns2:_="" ns3:_="">
    <xsd:import namespace="b81d9d50-5381-4229-85a1-a5a6aa9dcf9a"/>
    <xsd:import namespace="73c12c3c-c3f7-467e-864c-fd58412d3a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Initialize_x0020_Initiation" minOccurs="0"/>
                <xsd:element ref="ns3:Initiation_x0020_Management" minOccurs="0"/>
                <xsd:element ref="ns3:Sutarties_x0020_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d9d50-5381-4229-85a1-a5a6aa9dcf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12c3c-c3f7-467e-864c-fd58412d3ab1" elementFormDefault="qualified">
    <xsd:import namespace="http://schemas.microsoft.com/office/2006/documentManagement/types"/>
    <xsd:import namespace="http://schemas.microsoft.com/office/infopath/2007/PartnerControls"/>
    <xsd:element name="Initialize_x0020_Initiation" ma:index="9" nillable="true" ma:displayName="Initialize Initiation" ma:internalName="Initialize_x0020_Initi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nitiation_x0020_Management" ma:index="10" nillable="true" ma:displayName="Initiation Management" ma:internalName="Initiation_x0020_Manage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utarties_x0020_data" ma:index="11" nillable="true" ma:displayName="Sutarties data" ma:format="DateOnly" ma:internalName="Sutarties_x0020_dat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3AAB6-215C-4891-A768-CB1894603676}">
  <ds:schemaRefs>
    <ds:schemaRef ds:uri="http://schemas.microsoft.com/office/2006/metadata/properties"/>
    <ds:schemaRef ds:uri="http://schemas.microsoft.com/office/infopath/2007/PartnerControls"/>
    <ds:schemaRef ds:uri="73c12c3c-c3f7-467e-864c-fd58412d3ab1"/>
  </ds:schemaRefs>
</ds:datastoreItem>
</file>

<file path=customXml/itemProps2.xml><?xml version="1.0" encoding="utf-8"?>
<ds:datastoreItem xmlns:ds="http://schemas.openxmlformats.org/officeDocument/2006/customXml" ds:itemID="{750EF71A-723B-4B11-A8D9-B8309E310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D1BE3D-F7E4-4E1E-A4AF-5FE72A3E24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d9d50-5381-4229-85a1-a5a6aa9dcf9a"/>
    <ds:schemaRef ds:uri="73c12c3c-c3f7-467e-864c-fd58412d3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Priedas Nr. 1</dc:title>
  <dc:subject/>
  <dc:creator>Tadas Ivanauskas</dc:creator>
  <cp:keywords/>
  <dc:description/>
  <cp:lastModifiedBy>Ramunė Bakutienė</cp:lastModifiedBy>
  <cp:revision/>
  <dcterms:created xsi:type="dcterms:W3CDTF">2020-08-25T12:53:57Z</dcterms:created>
  <dcterms:modified xsi:type="dcterms:W3CDTF">2025-10-15T11:33:47Z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0x010100275EF87B30E24441A88579C021F6464C</vt:lpwstr>
  </property>
</Properties>
</file>