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turtob-my.sharepoint.com/personal/vaida_vaitkuviene_turtas_lt/Documents/Darbalaukis/VP/[RENGIAMI DOKUMENTAI] VP-3244-1 Kondicionieriai Vilniaus reg/2_Pirkimo dokumentai/"/>
    </mc:Choice>
  </mc:AlternateContent>
  <xr:revisionPtr revIDLastSave="21" documentId="8_{7C45B632-39ED-491A-8B3D-6870BBDD6C75}" xr6:coauthVersionLast="47" xr6:coauthVersionMax="47" xr10:uidLastSave="{52E5C5DF-0B4E-4192-8514-BBFE1ACA028C}"/>
  <bookViews>
    <workbookView xWindow="-120" yWindow="-120" windowWidth="29040" windowHeight="15720" xr2:uid="{0A174D88-3685-4745-ABC3-0B2E2478AD82}"/>
  </bookViews>
  <sheets>
    <sheet name="Lapas1" sheetId="1" r:id="rId1"/>
    <sheet name="Lapas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2" i="1" l="1"/>
  <c r="G150" i="1" s="1"/>
  <c r="F64" i="1"/>
  <c r="F66" i="1" s="1"/>
  <c r="F65" i="1" s="1"/>
  <c r="H144" i="1" l="1"/>
  <c r="H143" i="1" s="1"/>
  <c r="G149" i="1"/>
  <c r="G151" i="1" s="1"/>
  <c r="G153" i="1" s="1"/>
  <c r="G152" i="1" s="1"/>
</calcChain>
</file>

<file path=xl/sharedStrings.xml><?xml version="1.0" encoding="utf-8"?>
<sst xmlns="http://schemas.openxmlformats.org/spreadsheetml/2006/main" count="285" uniqueCount="186">
  <si>
    <t>2 priedas</t>
  </si>
  <si>
    <t>Herbas arba prekių ženklas</t>
  </si>
  <si>
    <t>(Tiekėjo pavadinimas)</t>
  </si>
  <si>
    <t>(Juridinio asmens teisinė forma, buveinė, kontaktinė informacija,  pavadinimas, juridinio asmens kodas, pridėtinės vertės mokesčio mokėtojo kodas, jei juridinis asmuo yra pridėtinės vertės mokesčio mokėtojas)</t>
  </si>
  <si>
    <t>Valstybės įmonei Turto bankui</t>
  </si>
  <si>
    <t>PASIŪLYMAS</t>
  </si>
  <si>
    <t>DĖL KONDICIONIERIŲ ĮRENGIMO / KEITIMO DARBŲ PIRKIMO VILNIAUS REGIONO OBJEKTUOSE</t>
  </si>
  <si>
    <t>(Data)</t>
  </si>
  <si>
    <t>(Vieta)</t>
  </si>
  <si>
    <t>1. Informacija apie tiekėją</t>
  </si>
  <si>
    <t>Tiekėjo pavadinimas 
/Jeigu dalyvauja tiekėjų grupė, surašomi visi dalyvių pavadinimai/</t>
  </si>
  <si>
    <t>Tiekėjo adresas
/Jeigu dalyvauja tiekėjų grupė, surašomi visi dalyvių adresai/</t>
  </si>
  <si>
    <t>Tiekėjų grupės narys, atstovaujantis arba vadovaujantis tiekėjų grupei (pildoma, jei pasiūlymą teikia tiekėjų grupė)</t>
  </si>
  <si>
    <t>Už pasiūlymą atsakingo asmens vardas, pavardė</t>
  </si>
  <si>
    <t>Telefono numeris</t>
  </si>
  <si>
    <t>Fakso numeris</t>
  </si>
  <si>
    <t>El. pašto adresas</t>
  </si>
  <si>
    <t>2. Informacija apie ūkio subjektus ir subrangovus (subtiekėjus, subteikėjus)</t>
  </si>
  <si>
    <t>Subrangovai / subtiekėjai / subteikėjai ir jiems perduodama vykdyti pirkimo sutarties dalis:</t>
  </si>
  <si>
    <t>Eil. Nr.</t>
  </si>
  <si>
    <t xml:space="preserve">Subrangovo / subtiekėjo / subteikėjo pavadinimas </t>
  </si>
  <si>
    <t>Procentas perduodamos vykdyti pirkimo objekto dalies nuo pasiūlymo kainos su PVM (pildoma jei ūkio subjektas vykdys sutartį)</t>
  </si>
  <si>
    <t>1 lentelė. Kondicionierių įrengimo / keitimo darbai. (C₁)</t>
  </si>
  <si>
    <t>Eil.</t>
  </si>
  <si>
    <t>Darbų Pavadinimas</t>
  </si>
  <si>
    <t>Mato</t>
  </si>
  <si>
    <t>Kiekis</t>
  </si>
  <si>
    <t>Vieneto įkainis, Eur be PVM</t>
  </si>
  <si>
    <t>Nr.</t>
  </si>
  <si>
    <t>vnt.</t>
  </si>
  <si>
    <t xml:space="preserve">Neveikiančios oro kondicionavimo įrangos lauko ir vidaus blokų demontavimo darbai </t>
  </si>
  <si>
    <t>kompl.</t>
  </si>
  <si>
    <t>Eksploatavimui netinkamo freono vamzdyno ir elektros bei valdymo kabelių demontavimo darbai</t>
  </si>
  <si>
    <t>m.</t>
  </si>
  <si>
    <t>Split sistemos oro kondicionavimo įrangos komplekto, lauko ir vidaus blokų montavimo ir pajungimo darbai</t>
  </si>
  <si>
    <t>Oro kondicionavimo įrangos lauko bloko montavimo ir pajungimo darbai</t>
  </si>
  <si>
    <t>Oro kondicionavimo įrangos sieninio vidaus bloko montavimo ir pajungimo darbai</t>
  </si>
  <si>
    <t>Oro kondicionavimo įrangos lubinio vidaus bloko montavimo ir pajungimo darbai</t>
  </si>
  <si>
    <t>Kondicionavimo sistemos vakuumavimas</t>
  </si>
  <si>
    <t>Kondicionieriaus lauko bloko sieninio laikiklio montavimo darbai ant betono ar mūro sienos</t>
  </si>
  <si>
    <t>Kondicionieriaus lauko bloko sieninio laikiklio montavimo darbai ant polistirolu ar vata šiltinto fasado sienos</t>
  </si>
  <si>
    <t>Kondicionieriaus pastatomo laikiklio (ant horizontalaus paviršiaus, žemės, stogo) montavimo darbai</t>
  </si>
  <si>
    <t>Skylės gręžimas per  perdangą, mūro/betono sieną diamentras nuo d50 -d82mm</t>
  </si>
  <si>
    <t>cm.</t>
  </si>
  <si>
    <t>Varinio vamzdyno su izoliacija tiesimas gofruose, paruoštuose PVC kanaluose, kanaluose/rėžiuose ir jo tvirtinimas</t>
  </si>
  <si>
    <t>Varinių vamzdžių  suvirinimo darbai, vertinama vienas sujungimas iki 5/8“ diametro</t>
  </si>
  <si>
    <t>PVC kanalų ir PVC gofrų (vamzdžių) montavimas, tvirtinimas ant perdangos, betono, mūro sienų</t>
  </si>
  <si>
    <t>Rėžių pjovimas mūro, betono sienoje vamzdžiams tiesti, be užtaisymo</t>
  </si>
  <si>
    <t>Varinių vamzdžių su gamykline izoliacija iki 1/2“ diametro montavimo darbai, atstumas iki 3 m.</t>
  </si>
  <si>
    <t>pasl.</t>
  </si>
  <si>
    <t>Varinių vamzdžių su gamykline izoliacija nuo 5/8“ iki 7/8“ montavimo darbai, atstumas iki 3 m.</t>
  </si>
  <si>
    <r>
      <t>Varinių vamzdžių su izoliacija iki 1/2“ montavimo darbai, atstumas iki 25m</t>
    </r>
    <r>
      <rPr>
        <sz val="10"/>
        <color theme="1"/>
        <rFont val="Times New Roman"/>
        <family val="1"/>
      </rPr>
      <t>. (papildomai daugiau nei 3 metrai)</t>
    </r>
  </si>
  <si>
    <r>
      <t>Varinių vamzdžių su izoliacija nuo 5/8“ iki 7/8“ montavimo darbai, atstumas iki 25m</t>
    </r>
    <r>
      <rPr>
        <sz val="10"/>
        <color theme="1"/>
        <rFont val="Times New Roman"/>
        <family val="1"/>
      </rPr>
      <t>. (papildomai daugiau nei 3 metrai)</t>
    </r>
  </si>
  <si>
    <t>Kondensato siurblio montavimo darbai</t>
  </si>
  <si>
    <t>Kondensato nuvedimo vamzdyno ir sifonų montavimo darbai</t>
  </si>
  <si>
    <t xml:space="preserve"> Automatinių jungiklių ir nuotėkio rėlių  montavimo    darbai esamame (veikiančiame) elektros skyde</t>
  </si>
  <si>
    <t>mod.</t>
  </si>
  <si>
    <t>Naujo elektros skydo montavimas, tvirtinimas iki 36mod.</t>
  </si>
  <si>
    <t>Naujo elektros skydo surinkimas, pajungimas iki 36mod.</t>
  </si>
  <si>
    <t>Elektros skydų principinių schemų sudarymas ir/arba atnaujinimas</t>
  </si>
  <si>
    <t>Elektros ir/arba komunikacinių kabelių montavimo darbai, paruoštuose kanaluose, loviuose ant el. kopėčių arba tvirtinant apkabomis</t>
  </si>
  <si>
    <r>
      <t xml:space="preserve">Elektros ir/arba komunikacinių kabelių montavimo darbai, paruoštuose kanaluose, loviuose ant el. kopėčių arba tvirtinant apkabomis daugiau kaip 3m. aukštyje, kai reikalingi pakėlimo mechanizmai naudojant pastolius, </t>
    </r>
    <r>
      <rPr>
        <sz val="10"/>
        <color rgb="FF000000"/>
        <rFont val="Times New Roman"/>
        <family val="1"/>
      </rPr>
      <t>mobilius bokštelius, žirklinius keltuvus, autobokštelius</t>
    </r>
  </si>
  <si>
    <t>Izoliacijos varžų, įžeminimo pereinamųjų kontaktų matavimai, bandymo protokolai, rangovo darbų užbaigimo aktas</t>
  </si>
  <si>
    <t>Kondicionavimo sistemos paleidimo derinimo darbai</t>
  </si>
  <si>
    <t>Val.</t>
  </si>
  <si>
    <t>Darbo brėžinio (darbo projekto) parengimas ir KPD leidimo išėmimas</t>
  </si>
  <si>
    <t>Leidimų derinimas savivaldybėje ir/arba darbo brėžinio (darbo projekto) parengimas</t>
  </si>
  <si>
    <t xml:space="preserve">Bendra 1 lentelės įkainių suma, Eur be PVM </t>
  </si>
  <si>
    <t>PVM suma*</t>
  </si>
  <si>
    <t xml:space="preserve">Bendra 1 lentelės įkainių suma, Eur su PVM </t>
  </si>
  <si>
    <t>Pastabos:</t>
  </si>
  <si>
    <t>1.  Bendra kaina bus naudojama tik pasiūlymų eilei nustatyti.</t>
  </si>
  <si>
    <t>2.Pirkėjas gali atsisakyti dalies darbų / prekių, pasikeitus pirkėjo poreikiui arba jas pirkti ne visą sutarties galiojimo laikotarpį, atsižvelgiant į Specialiąsias sutarties sąlygas.</t>
  </si>
  <si>
    <t>3. Įkainiai ir galutinės sumos nurodomos 2-jų skaičių po kablelio tikslumu.</t>
  </si>
  <si>
    <t>* jei PVM netaikomas, pažymėti laukai nepildomi ir tiekėjas nurodo dėl kokių priežaščių PVM nėra mokamas.</t>
  </si>
  <si>
    <t>2 lentelė. Dažniausiai TB naudojami galingumai ir įrangos tipai (C₂)</t>
  </si>
  <si>
    <t>Įrangos tipas</t>
  </si>
  <si>
    <t>Oro kondicionavimo įranga</t>
  </si>
  <si>
    <t>(Tiekėjas nurodo gamintoją ir modelį)</t>
  </si>
  <si>
    <r>
      <t>Sieninis oro kondicionierius 9000BTU (2,3-3,2kW) šaldymo galios, su šildymo f-ja iki</t>
    </r>
    <r>
      <rPr>
        <b/>
        <sz val="10"/>
        <color theme="1"/>
        <rFont val="Times New Roman"/>
        <family val="1"/>
        <charset val="186"/>
      </rPr>
      <t xml:space="preserve"> -25'C</t>
    </r>
    <r>
      <rPr>
        <sz val="10"/>
        <color theme="1"/>
        <rFont val="Times New Roman"/>
        <family val="1"/>
        <charset val="186"/>
      </rPr>
      <t xml:space="preserve"> lauko temp., WiFi, R32 freonu, komplekte su lauko bloku</t>
    </r>
  </si>
  <si>
    <t>Sieninis oro kondicionierius 9000BTU (2,3-3,2kW) šaldymo galios, su šildymo f-ja iki -15'C lauko temp., WiFi, R32 freonu, komplekte su lauko bloku</t>
  </si>
  <si>
    <r>
      <t xml:space="preserve">Sieninis oro kondicionierius 12000BTU (3,2-4,7kW) šaldymo galios, su šildymo f-ja iki </t>
    </r>
    <r>
      <rPr>
        <b/>
        <sz val="10"/>
        <color theme="1"/>
        <rFont val="Times New Roman"/>
        <family val="1"/>
        <charset val="186"/>
      </rPr>
      <t>-25'C</t>
    </r>
    <r>
      <rPr>
        <sz val="10"/>
        <color theme="1"/>
        <rFont val="Times New Roman"/>
        <family val="1"/>
        <charset val="186"/>
      </rPr>
      <t xml:space="preserve"> lauko temp., WiFi, R32 freonu, komplekte su lauko bloku</t>
    </r>
  </si>
  <si>
    <t>Sieninis oro kondicionierius 12000BTU (3,2-4,7kW) šaldymo galios, su šildymo f-ja iki -15'C lauko temp., WiFi, R32 freonu, komplekte su lauko bloku</t>
  </si>
  <si>
    <t>Sieninis oro kondicionierius 18000BTU (4,7-5,6kW) šaldymo galios, su šildymo f-ja iki -15'C lauko temp., WiFi, R32 freonu, komplekte su lauko bloku</t>
  </si>
  <si>
    <t>Sieninis oro kondicionierius 24000BTU (6,5-7,8kW) šaldymo galios, su šildymo f-ja iki -15'C lauko temp., WiFi, R32 freonu, komplekte su lauko bloku</t>
  </si>
  <si>
    <t>Sieninis oro kondicionierius 36000BTU (9,3-10,8kW) šaldymo galios, su šildymo f-ja iki -15'C lauko temp., WiFi, R32 freonu, komplekte su lauko bloku</t>
  </si>
  <si>
    <t>Lubinis kasetinis oro kondicionierius 9000BTU (2,3-3,2kW) šaldymo galios, su šildymo f-ja iki -15'C lauko temp., WiFi, R32 freonu, komplekte su lauko bloku</t>
  </si>
  <si>
    <t>Lubinis kasetinis oro kondicionierius 12000BTU (3,2-4,7kW) šaldymo galios, su šildymo f-ja iki -15'C lauko temp., WiFi, R32 freonu, komplekte su lauko bloku</t>
  </si>
  <si>
    <t>Lubinis kasetinis oro kondicionierius 18000BTU (4,7-5,6kW) šaldymo galios, su šildymo f-ja iki -15'C lauko temp., WiFi, R32 freonu, komplekte su lauko bloku</t>
  </si>
  <si>
    <t>Lubinis kasetinis oro kondicionierius 24000BTU (6,5-7,8kW) šaldymo galios, su šildymo f-ja iki -15'C lauko temp., WiFi, R32 freonu, komplekte su lauko bloku</t>
  </si>
  <si>
    <t>Lubinis kasetinis oro kondicionierius 36000BTU (9,3-10,8kW) šaldymo galios, su šildymo f-ja iki -15'C lauko temp., WiFi, R32 freonu, komplekte su lauko bloku</t>
  </si>
  <si>
    <t>MultiSplit tipo oro kondicionieriaus lauko blokas su galimybe prijungti max 2(du) vidinius blokus 18000BTU, 4,7-5,6kW šaldymo galios, su šildymo f-ja iki -15'C lauko temp., R32 freonu</t>
  </si>
  <si>
    <t>MultiSplit tipo oro kondicionieriaus lauko blokas su galimybe prijungti max 3(tris) vidinius blokus 27000BTU, 7,8-9,2kW šaldymo galios, su šildymo f-ja iki -15'C lauko temp., R32 freonu</t>
  </si>
  <si>
    <t>MultiSplit tipo oro kondicionieriaus lauko blokas su galimybe prijungti max 4(keturis) vidinius blokus 36000BTU, 9,3-10,8kW šaldymo galios, su šildymo f-ja iki -15'C lauko temp., R32 freonu</t>
  </si>
  <si>
    <t>MultiSplit tipo oro kondicionieriaus lauko blokas su galimybe prijungti max 5(penkis) vidinius blokus 42000BTU, 10,8-13,5kW šaldymo galios, su šildymo f-ja iki -15'C lauko temp., R32 freonu</t>
  </si>
  <si>
    <t>MultiSplit tipo sieninis oro kondicionieriaus vidaus blokas 9000BTU (2,3-3,2kW) šaldymo galios, WiFi</t>
  </si>
  <si>
    <t>MultiSplit tipo sieninis oro kondicionieriaus vidaus blokas 12000BTU (3,2-4,7kW) šaldymo galios, WiFi</t>
  </si>
  <si>
    <t>MultiSplit tipo sieninis oro kondicionieriaus vidaus blokas 18000BTU (4,7-5,6kW) šaldymo galios, WiFi</t>
  </si>
  <si>
    <t>MultiSplit tipo kasetinis lubinis oro kondicionieriaus vidaus blokas 9000BTU (2,3-3,2kW) šaldymo galios, WiFi</t>
  </si>
  <si>
    <t>MultiSplit tipo kasetinis lubinis oro kondicionieriaus vidaus blokas 12000BTU (3,2-4,7kW) šaldymo galios, WiFi</t>
  </si>
  <si>
    <t>MultiSplit tipo kasetinis lubinis oro kondicionieriaus vidaus blokas 18000BTU (4,7-5,6kW) šaldymo galios, WiFi</t>
  </si>
  <si>
    <t>VRF/VRV išorinis lauko blokas 11-15 kW šalymo galios su šildymo f-ja iki -15'C lauko temp. R410A freonas</t>
  </si>
  <si>
    <t>VRF/VRV išorinis lauko blokas 14-18 kW šalymo galios su šildymo f-ja iki -15'C lauko temp. R410A freonas</t>
  </si>
  <si>
    <t>VRF/VRV išorinis lauko blokas 16-20 kW šalymo galios su šildymo f-ja iki -15'C lauko temp. R410A freonas</t>
  </si>
  <si>
    <t>VRF/VRV išorinis lauko blokas 20-24 kW šalymo galios su šildymo f-ja iki -15'C lauko temp. R410A freonas</t>
  </si>
  <si>
    <t>VRF/VRV išorinis lauko blokas 28-32 kW šalymo galios su šildymo f-ja iki -15'C lauko temp. R410A freonas</t>
  </si>
  <si>
    <t>VRF/VRV išorinis lauko blokas 32-36 kW šalymo galios su šildymo f-ja iki -15'C lauko temp. R410A freonas</t>
  </si>
  <si>
    <t>VRF/VRV išorinis lauko blokas 40-44 kW šalymo galios su šildymo f-ja iki -15'C lauko temp. R410A freonas</t>
  </si>
  <si>
    <t>VRF/VRV išorinis lauko blokas 45-50 kW šalymo galios su šildymo f-ja iki -15'C lauko temp. R410A freonas</t>
  </si>
  <si>
    <t>VRF/VRV išorinis lauko blokas 50-56 kW šalymo galios su šildymo f-ja iki -15'C lauko temp. R410A freonas</t>
  </si>
  <si>
    <t>VRF/VRV išorinis lauko blokas 56-63 kW šalymo galios su šildymo f-ja iki -15'C lauko temp. R410A freonas</t>
  </si>
  <si>
    <t>VRF/VRV išorinis lauko blokas 61-69 kW šalymo galios su šildymo f-ja iki -15'C lauko temp. R410A freonas</t>
  </si>
  <si>
    <t>VRF/VRV tipo sieninis oro kondicionieriaus vidaus blokas 9000BTU (2,3-3,2kW) šaldymo galios</t>
  </si>
  <si>
    <t>VRF/VRV tipo sieninis oro kondicionieriaus vidaus blokas 12000BTU (3,2-4,7kW) šaldymo galios</t>
  </si>
  <si>
    <t>VRF/VRV tipo sieninis oro kondicionieriaus vidaus blokas 18000BTU (4,7-5,6kW) šaldymo galios</t>
  </si>
  <si>
    <t>VRF/VRV tipo sieninis oro kondicionieriaus vidaus blokas 24000BTU (6,8 - 7,8kW) šaldymo galios</t>
  </si>
  <si>
    <t>VRF/VRV tipo kasetinis lubinis oro kondicionieriaus vidaus blokas 9000BTU (2,3-3,2kW) šaldymo galios</t>
  </si>
  <si>
    <t>VRF/VRV tipo kasetinis lubinis oro kondicionieriaus vidaus blokas 12000BTU (3,2-4,7kW) šaldymo galios</t>
  </si>
  <si>
    <t>VRF/VRV tipo tipo kasetinis lubinis oro kondicionieriaus vidaus blokas 18000BTU (4,7-5,6kW) šaldymo galios</t>
  </si>
  <si>
    <t>VRF/VRV tipo tipo kasetinis lubinis oro kondicionieriaus vidaus blokas 24000BTU (6,8-7,8kW) šaldymo galios</t>
  </si>
  <si>
    <t>Oro kondicionavimo montavimo medžiagos ir papildoma įranga</t>
  </si>
  <si>
    <t>Kondicionieriaus laikikliai MS 465x800 sieninis</t>
  </si>
  <si>
    <t>Kondicionieriaus laikikliai SP 250x400 pastatomas</t>
  </si>
  <si>
    <t>Kondicionieriaus laikikliai SP 420x400 pastatomas</t>
  </si>
  <si>
    <t>Kondicionieriaus atrama 450mmx2, balta</t>
  </si>
  <si>
    <t>Kondicionieriaus atrama juoda guminė 600mm,</t>
  </si>
  <si>
    <t>Vamzdis varinis 1/2 su izoliacija</t>
  </si>
  <si>
    <t>Vamzdis varinis 3/8 su izoliacija</t>
  </si>
  <si>
    <t>Vamzdis varinis 1/4 su izoliacija</t>
  </si>
  <si>
    <t>Kondensato vamzdis gofruotas 16mm</t>
  </si>
  <si>
    <t>Kondensato siurblys</t>
  </si>
  <si>
    <t>Kanalas PVC 80x60 su apsaugine plėvele</t>
  </si>
  <si>
    <t>Kanalo uždengimas 90* 80mm (užbaigimas)</t>
  </si>
  <si>
    <t>Kampas vertikalus 80mm</t>
  </si>
  <si>
    <t>Kampas vidinis 80mm</t>
  </si>
  <si>
    <t>Tvirtinimo elementai, varžtai, ankeriai</t>
  </si>
  <si>
    <t>Kabelis 5x1,5</t>
  </si>
  <si>
    <t>Kabelis 3x2,5</t>
  </si>
  <si>
    <t>Gofra PVC d16 juoda</t>
  </si>
  <si>
    <t>Gofra PVC d50 juoda</t>
  </si>
  <si>
    <t>Automatinis išjungėjas C13A 1F</t>
  </si>
  <si>
    <t>Automatinis išjungėjas C16A 1F</t>
  </si>
  <si>
    <t>Srovės nuotėkio relė 2P 25A 230V 1F</t>
  </si>
  <si>
    <t xml:space="preserve">Bendra 2 lentelės įkainių suma, Eur be PVM </t>
  </si>
  <si>
    <t>3. lentelė.</t>
  </si>
  <si>
    <t>Bendra palyginamoji pasiūlymo kaina**</t>
  </si>
  <si>
    <t>Eil. nr.</t>
  </si>
  <si>
    <t>objekto pavadinimas</t>
  </si>
  <si>
    <t>suma, Eur be PVM</t>
  </si>
  <si>
    <t>1 lentelės. Kondicionierių įrengimo / keitimo darbai, bendra įkainių suma, Eur be PVM (C₁)</t>
  </si>
  <si>
    <t>2 lentelės. Dažniausiai TB naudojamų galingumai ir įrangos tipai , bendra įkainių suma, Eur be PVM (C₂)</t>
  </si>
  <si>
    <r>
      <t xml:space="preserve">**Pastaba. </t>
    </r>
    <r>
      <rPr>
        <sz val="10"/>
        <color theme="1"/>
        <rFont val="Times New Roman"/>
        <family val="1"/>
        <charset val="186"/>
      </rPr>
      <t>Bendra pasiūlymo palyginamoji kaina bus naudojama tik pasiūlymų eilei nustatyti</t>
    </r>
  </si>
  <si>
    <t>4. lentelė. Ekonomiškai naudingiausio pasiūlymo apskaičiavimui naudojami rodikliai:</t>
  </si>
  <si>
    <t>Eil Nr.</t>
  </si>
  <si>
    <t>Vertinimo kriterijus</t>
  </si>
  <si>
    <t>Nuolaida nuo įrangos importuotojo mažmeninės kainos katalogo, kuri neįtraukta į fiksuotų įkainių įrangos lentelę (Nr. 2) - (T₁)</t>
  </si>
  <si>
    <t>Nuolaida nuo SISTELA įkainių papildomiems darbams, kurie neįtraukti į fiksuoto įkainio darbų 
lentelę (Nr. 1) - (T₂)</t>
  </si>
  <si>
    <t>Papildomų garantijų kondicionavimo įrangai suteikimas - (T₃)</t>
  </si>
  <si>
    <t>Papildomų garantijų kondicionavimo sistemos komplektuojančioms detalėms suteikimas - (T₄)</t>
  </si>
  <si>
    <t>Kartu su pasiūlymu pateikiami dokumentai:</t>
  </si>
  <si>
    <t>Pateiktų dokumentų pavadinimas</t>
  </si>
  <si>
    <t>Paaiškinimas, kokia konkreti informacija dokumente yra konfidenciali***</t>
  </si>
  <si>
    <t xml:space="preserve">***Tiekėjas negali nurodyti, kad visas pasiūlymas yra konfidencialus. Informacija, kurią viešai skelbti įpareigoja Lietuvos Respublikos įstatymai, negali būti tiekėjo nurodoma kaip konfidenciali. Tiekėjui nenurodžius, kokia informacija yra konfidenciali, laikoma, kad konfidencialios informacijos pasiūlyme nėra. </t>
  </si>
  <si>
    <t>Perkančioji organizacija neįsipareigoja išpirkti visą kiekį nurodytą šiame pasiūlyme.</t>
  </si>
  <si>
    <t>Pasirašydamas šį pasiūlymą, tvirtinu, kad:</t>
  </si>
  <si>
    <t>1. Sutinkame su visomis pirkimo sąlygomis, nustatytomis pirkimo dokumentuose, jų papildymuose, paaiškinimuose;</t>
  </si>
  <si>
    <t>2. Dokumentų skaitmeninės kopijos ir elektroninėmis priemonėmis pateikti duomenys yra tikri;</t>
  </si>
  <si>
    <t>3. Vadovaujantis Viešųjų pirkimų įstatymo 86 straipsnio 9 dalimi, laimėjimo atveju, CVP IS, būtų paskelbtas pasiūlymas, sudaryta pirkimo sutartis ir jos pakeitimai (jei tokie bus);</t>
  </si>
  <si>
    <t>4. Pasiūlymas galioja iki termino, nustatyto pirkimo dokumentuose.</t>
  </si>
  <si>
    <t>5. Pasiūlymo galiojimo laikotarpiu atsisakius sudaryti viešojo pirkimo sutartį ar jos nepasirašius per perkančiosios organizacijos nustatytą terminą, sutinkame sumokėti perkančiajai organizacijai 5 (penkių) proc. pasiūlymo kainos Eur be PVM dydžio baudą bei padengti perkančiosios organizacijos patirtus nuostolius, kiek jų nepadengia aukščiau nurodyta bauda.</t>
  </si>
  <si>
    <t>(Tiekėjo arba jo įgalioto asmens pareigų pavadinimas)</t>
  </si>
  <si>
    <t xml:space="preserve">(Parašas) </t>
  </si>
  <si>
    <t>iki 24 mėn.</t>
  </si>
  <si>
    <t>nuo 24 iki 36 mėn.</t>
  </si>
  <si>
    <t>nuo 36 mėn.</t>
  </si>
  <si>
    <t>iki 12 mėn,</t>
  </si>
  <si>
    <t>nuo 12-24 mėn.</t>
  </si>
  <si>
    <t>daugiau kai 24 mėn.</t>
  </si>
  <si>
    <t>taikoma</t>
  </si>
  <si>
    <t>netaikoma</t>
  </si>
  <si>
    <r>
      <t xml:space="preserve">Tiekėjo siūloma reikšmė
</t>
    </r>
    <r>
      <rPr>
        <b/>
        <sz val="10"/>
        <color rgb="FFFF0000"/>
        <rFont val="Times New Roman"/>
        <family val="1"/>
        <charset val="186"/>
      </rPr>
      <t xml:space="preserve"> (įrašyti/pasirinkti)</t>
    </r>
  </si>
  <si>
    <t>Bendra (C1+C2) pasiūlymo kaina  be PVM</t>
  </si>
  <si>
    <t>PVM (....) suma</t>
  </si>
  <si>
    <t>Bendra (C1+C2) pasiūlymo kaina  su PVM</t>
  </si>
  <si>
    <t xml:space="preserve">Konkretus tik to paties gamintojo įrangos modelis
</t>
  </si>
  <si>
    <t>Tiekėjas nurodo gamintoją ir/arba kilmės/gamybos šalį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</si>
</sst>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charset val="186"/>
      <scheme val="minor"/>
    </font>
    <font>
      <sz val="10"/>
      <color rgb="FF000000"/>
      <name val="Times New Roman"/>
      <family val="1"/>
      <charset val="186"/>
    </font>
    <font>
      <sz val="10"/>
      <color theme="1"/>
      <name val="Times New Roman"/>
      <family val="1"/>
      <charset val="186"/>
    </font>
    <font>
      <b/>
      <sz val="11"/>
      <color rgb="FF000000"/>
      <name val="Times New Roman"/>
      <family val="1"/>
      <charset val="186"/>
    </font>
    <font>
      <sz val="8"/>
      <color theme="1"/>
      <name val="Times New Roman"/>
      <family val="1"/>
      <charset val="186"/>
    </font>
    <font>
      <b/>
      <sz val="10"/>
      <color theme="1"/>
      <name val="Times New Roman"/>
      <family val="1"/>
      <charset val="186"/>
    </font>
    <font>
      <sz val="10"/>
      <color theme="1"/>
      <name val="Times New Roman"/>
      <family val="1"/>
    </font>
    <font>
      <sz val="10"/>
      <color rgb="FF000000"/>
      <name val="Times New Roman"/>
      <family val="1"/>
    </font>
    <font>
      <sz val="10"/>
      <color theme="1"/>
      <name val="Aptos Narrow"/>
      <family val="2"/>
      <charset val="186"/>
      <scheme val="minor"/>
    </font>
    <font>
      <sz val="11"/>
      <color theme="1"/>
      <name val="Times New Roman"/>
      <family val="1"/>
      <charset val="186"/>
    </font>
    <font>
      <b/>
      <sz val="10"/>
      <color rgb="FF000000"/>
      <name val="Times New Roman"/>
      <family val="1"/>
      <charset val="186"/>
    </font>
    <font>
      <b/>
      <sz val="10"/>
      <color indexed="8"/>
      <name val="Times New Roman"/>
      <family val="1"/>
      <charset val="186"/>
    </font>
    <font>
      <b/>
      <i/>
      <sz val="10"/>
      <color rgb="FF000000"/>
      <name val="Times New Roman"/>
      <family val="1"/>
      <charset val="186"/>
    </font>
    <font>
      <b/>
      <i/>
      <sz val="10"/>
      <color theme="1"/>
      <name val="Times New Roman"/>
      <family val="1"/>
      <charset val="186"/>
    </font>
    <font>
      <sz val="9"/>
      <color rgb="FF000000"/>
      <name val="Aptos Narrow"/>
      <family val="2"/>
      <charset val="186"/>
      <scheme val="minor"/>
    </font>
    <font>
      <b/>
      <sz val="10"/>
      <color rgb="FFFF0000"/>
      <name val="Times New Roman"/>
      <family val="1"/>
      <charset val="186"/>
    </font>
    <font>
      <sz val="11"/>
      <color theme="1"/>
      <name val="Aptos"/>
      <family val="2"/>
    </font>
    <font>
      <sz val="10"/>
      <name val="Times New Roman"/>
      <family val="1"/>
      <charset val="186"/>
    </font>
  </fonts>
  <fills count="5">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2" tint="-9.9978637043366805E-2"/>
        <bgColor indexed="64"/>
      </patternFill>
    </fill>
  </fills>
  <borders count="4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222222"/>
      </left>
      <right style="medium">
        <color rgb="FF222222"/>
      </right>
      <top style="medium">
        <color rgb="FF222222"/>
      </top>
      <bottom style="medium">
        <color rgb="FF222222"/>
      </bottom>
      <diagonal/>
    </border>
    <border>
      <left style="medium">
        <color rgb="FF222222"/>
      </left>
      <right style="medium">
        <color rgb="FF222222"/>
      </right>
      <top/>
      <bottom style="medium">
        <color rgb="FF222222"/>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1">
    <xf numFmtId="0" fontId="0" fillId="0" borderId="0"/>
  </cellStyleXfs>
  <cellXfs count="180">
    <xf numFmtId="0" fontId="0" fillId="0" borderId="0" xfId="0"/>
    <xf numFmtId="0" fontId="1" fillId="0" borderId="0" xfId="0" applyFont="1" applyAlignment="1" applyProtection="1">
      <alignment horizontal="center" vertical="center"/>
      <protection locked="0"/>
    </xf>
    <xf numFmtId="0" fontId="2" fillId="0" borderId="0" xfId="0" applyFont="1" applyProtection="1">
      <protection locked="0"/>
    </xf>
    <xf numFmtId="0" fontId="1"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5" fillId="0" borderId="1" xfId="0" applyFont="1" applyBorder="1" applyAlignment="1" applyProtection="1">
      <alignment vertical="center"/>
      <protection locked="0"/>
    </xf>
    <xf numFmtId="0" fontId="5" fillId="0" borderId="0" xfId="0" applyFont="1" applyAlignment="1" applyProtection="1">
      <alignment vertical="center"/>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0" borderId="1" xfId="0" applyFont="1" applyBorder="1" applyProtection="1">
      <protection locked="0"/>
    </xf>
    <xf numFmtId="0" fontId="2" fillId="0" borderId="2" xfId="0" applyFont="1" applyBorder="1" applyAlignment="1" applyProtection="1">
      <alignment horizontal="center" vertical="center" wrapText="1"/>
      <protection locked="0"/>
    </xf>
    <xf numFmtId="0" fontId="7" fillId="0" borderId="2" xfId="0" applyFont="1" applyBorder="1" applyAlignment="1">
      <alignment horizontal="center" vertical="center" wrapText="1"/>
    </xf>
    <xf numFmtId="0" fontId="6" fillId="0" borderId="2" xfId="0" applyFont="1" applyBorder="1" applyAlignment="1">
      <alignment horizontal="center" vertical="center" wrapText="1"/>
    </xf>
    <xf numFmtId="0" fontId="8" fillId="0" borderId="0" xfId="0" applyFont="1"/>
    <xf numFmtId="0" fontId="10" fillId="0" borderId="6" xfId="0" applyFont="1" applyBorder="1" applyAlignment="1">
      <alignment horizontal="center" vertical="center" wrapText="1"/>
    </xf>
    <xf numFmtId="0" fontId="10" fillId="0" borderId="16" xfId="0" applyFont="1" applyBorder="1" applyAlignment="1">
      <alignment horizontal="center" vertical="center" wrapText="1"/>
    </xf>
    <xf numFmtId="0" fontId="7" fillId="0" borderId="18" xfId="0" applyFont="1" applyBorder="1" applyAlignment="1">
      <alignment horizontal="center" vertical="center" wrapText="1"/>
    </xf>
    <xf numFmtId="0" fontId="6" fillId="0" borderId="18" xfId="0" applyFont="1" applyBorder="1" applyAlignment="1">
      <alignment horizontal="center" vertical="center" wrapText="1"/>
    </xf>
    <xf numFmtId="0" fontId="2" fillId="0" borderId="0" xfId="0" applyFont="1"/>
    <xf numFmtId="0" fontId="2" fillId="0" borderId="0" xfId="0" applyFont="1" applyAlignment="1">
      <alignment wrapText="1"/>
    </xf>
    <xf numFmtId="0" fontId="5" fillId="0" borderId="0" xfId="0" applyFont="1" applyAlignment="1">
      <alignment horizont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2" fillId="0" borderId="2" xfId="0" applyFont="1" applyBorder="1" applyAlignment="1">
      <alignment wrapText="1"/>
    </xf>
    <xf numFmtId="0" fontId="2" fillId="0" borderId="2" xfId="0" applyFont="1" applyBorder="1" applyAlignment="1">
      <alignment horizontal="center" wrapText="1"/>
    </xf>
    <xf numFmtId="0" fontId="2" fillId="0" borderId="2" xfId="0" applyFont="1" applyBorder="1" applyAlignment="1">
      <alignment horizontal="center" vertical="center" wrapText="1"/>
    </xf>
    <xf numFmtId="0" fontId="2" fillId="0" borderId="18" xfId="0" applyFont="1" applyBorder="1" applyAlignment="1">
      <alignment horizontal="center" wrapText="1"/>
    </xf>
    <xf numFmtId="0" fontId="2" fillId="0" borderId="18" xfId="0" applyFont="1" applyBorder="1" applyAlignment="1">
      <alignment horizontal="center" vertical="center" wrapText="1"/>
    </xf>
    <xf numFmtId="0" fontId="2" fillId="0" borderId="18" xfId="0" applyFont="1" applyBorder="1" applyAlignment="1">
      <alignment wrapText="1"/>
    </xf>
    <xf numFmtId="0" fontId="2" fillId="0" borderId="21" xfId="0" applyFont="1" applyBorder="1" applyAlignment="1">
      <alignment wrapText="1"/>
    </xf>
    <xf numFmtId="0" fontId="0" fillId="0" borderId="23" xfId="0" applyBorder="1"/>
    <xf numFmtId="0" fontId="0" fillId="0" borderId="26" xfId="0" applyBorder="1"/>
    <xf numFmtId="0" fontId="2" fillId="0" borderId="31" xfId="0" applyFont="1" applyBorder="1"/>
    <xf numFmtId="0" fontId="5" fillId="0" borderId="0" xfId="0" applyFont="1"/>
    <xf numFmtId="0" fontId="2" fillId="4" borderId="22" xfId="0" applyFont="1" applyFill="1" applyBorder="1"/>
    <xf numFmtId="0" fontId="2" fillId="4" borderId="24" xfId="0" applyFont="1" applyFill="1" applyBorder="1"/>
    <xf numFmtId="0" fontId="2" fillId="0" borderId="19" xfId="0" applyFont="1" applyBorder="1" applyAlignment="1">
      <alignment horizontal="center" vertical="center" wrapText="1"/>
    </xf>
    <xf numFmtId="0" fontId="0" fillId="0" borderId="0" xfId="0" applyAlignment="1" applyProtection="1">
      <alignment wrapText="1"/>
      <protection locked="0"/>
    </xf>
    <xf numFmtId="0" fontId="14" fillId="0" borderId="12" xfId="0" applyFont="1" applyBorder="1" applyAlignment="1" applyProtection="1">
      <alignment vertical="center" wrapText="1"/>
      <protection locked="0"/>
    </xf>
    <xf numFmtId="0" fontId="1" fillId="0" borderId="0" xfId="0" applyFont="1" applyAlignment="1" applyProtection="1">
      <alignment horizontal="center" vertical="top" wrapText="1"/>
      <protection locked="0"/>
    </xf>
    <xf numFmtId="0" fontId="1" fillId="0" borderId="0" xfId="0" applyFont="1" applyAlignment="1" applyProtection="1">
      <alignment horizontal="center" vertical="center" wrapText="1"/>
      <protection locked="0"/>
    </xf>
    <xf numFmtId="9" fontId="16" fillId="0" borderId="36" xfId="0" applyNumberFormat="1" applyFont="1" applyBorder="1" applyAlignment="1">
      <alignment horizontal="center" vertical="center" wrapText="1"/>
    </xf>
    <xf numFmtId="9" fontId="16" fillId="0" borderId="37" xfId="0" applyNumberFormat="1" applyFont="1" applyBorder="1" applyAlignment="1">
      <alignment horizontal="center" vertical="center" wrapText="1"/>
    </xf>
    <xf numFmtId="0" fontId="2" fillId="0" borderId="22" xfId="0" applyFont="1" applyBorder="1" applyAlignment="1">
      <alignment horizontal="center" vertical="center"/>
    </xf>
    <xf numFmtId="9" fontId="16" fillId="0" borderId="0" xfId="0" applyNumberFormat="1" applyFont="1" applyAlignment="1">
      <alignment horizontal="center" vertical="center" wrapText="1"/>
    </xf>
    <xf numFmtId="0" fontId="2" fillId="0" borderId="24" xfId="0" applyFont="1" applyBorder="1" applyAlignment="1">
      <alignment horizontal="center" vertical="center"/>
    </xf>
    <xf numFmtId="9" fontId="0" fillId="0" borderId="0" xfId="0" applyNumberFormat="1"/>
    <xf numFmtId="0" fontId="0" fillId="0" borderId="0" xfId="0" applyAlignment="1">
      <alignment horizontal="center"/>
    </xf>
    <xf numFmtId="0" fontId="1" fillId="0" borderId="0" xfId="0" applyFont="1" applyAlignment="1" applyProtection="1">
      <alignment horizontal="center" vertical="center"/>
      <protection locked="0"/>
    </xf>
    <xf numFmtId="0" fontId="2" fillId="0" borderId="0" xfId="0" applyFont="1" applyAlignment="1" applyProtection="1">
      <alignment horizontal="center" wrapText="1"/>
      <protection locked="0"/>
    </xf>
    <xf numFmtId="0" fontId="1" fillId="0" borderId="0" xfId="0" applyFont="1" applyAlignment="1" applyProtection="1">
      <alignment horizontal="lef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wrapText="1" shrinkToFit="1"/>
      <protection locked="0"/>
    </xf>
    <xf numFmtId="0" fontId="2" fillId="0" borderId="2" xfId="0" applyFont="1" applyBorder="1" applyAlignment="1" applyProtection="1">
      <alignment horizontal="left" wrapText="1"/>
      <protection locked="0"/>
    </xf>
    <xf numFmtId="0" fontId="2" fillId="2" borderId="2" xfId="0" applyFont="1" applyFill="1" applyBorder="1" applyAlignment="1" applyProtection="1">
      <alignment horizontal="center" wrapText="1"/>
      <protection locked="0"/>
    </xf>
    <xf numFmtId="0" fontId="2" fillId="0" borderId="2" xfId="0" applyFont="1" applyBorder="1" applyAlignment="1" applyProtection="1">
      <alignment horizontal="left" vertical="center" wrapText="1"/>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0" xfId="0" applyFont="1" applyFill="1" applyAlignment="1" applyProtection="1">
      <alignment horizontal="center"/>
      <protection locked="0"/>
    </xf>
    <xf numFmtId="0" fontId="4" fillId="0" borderId="0" xfId="0" applyFont="1" applyAlignment="1" applyProtection="1">
      <alignment horizontal="center" vertical="top"/>
      <protection locked="0"/>
    </xf>
    <xf numFmtId="0" fontId="2" fillId="0" borderId="3"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2" xfId="0" applyFont="1" applyBorder="1" applyAlignment="1" applyProtection="1">
      <alignment horizontal="left"/>
      <protection locked="0"/>
    </xf>
    <xf numFmtId="0" fontId="6" fillId="0" borderId="2" xfId="0" applyFont="1" applyBorder="1" applyAlignment="1">
      <alignment horizontal="left" vertical="center" wrapText="1"/>
    </xf>
    <xf numFmtId="0" fontId="8" fillId="0" borderId="2" xfId="0" applyFont="1" applyBorder="1" applyAlignment="1">
      <alignment horizontal="center"/>
    </xf>
    <xf numFmtId="0" fontId="10" fillId="0" borderId="6"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7" xfId="0" applyFont="1" applyBorder="1" applyAlignment="1">
      <alignment horizontal="center" vertical="center" wrapText="1"/>
    </xf>
    <xf numFmtId="0" fontId="7" fillId="0" borderId="2" xfId="0" applyFont="1" applyBorder="1" applyAlignment="1">
      <alignment horizontal="left" vertical="center" wrapText="1"/>
    </xf>
    <xf numFmtId="0" fontId="2" fillId="0" borderId="0" xfId="0" applyFont="1" applyAlignment="1">
      <alignment wrapText="1"/>
    </xf>
    <xf numFmtId="0" fontId="5" fillId="0" borderId="0" xfId="0" applyFont="1" applyAlignment="1">
      <alignment horizontal="left"/>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7" xfId="0" applyFont="1" applyBorder="1" applyAlignment="1">
      <alignment horizontal="center" vertical="center" wrapText="1"/>
    </xf>
    <xf numFmtId="0" fontId="9" fillId="0" borderId="19" xfId="0" applyFont="1" applyBorder="1" applyAlignment="1">
      <alignment horizontal="right"/>
    </xf>
    <xf numFmtId="0" fontId="9" fillId="0" borderId="20" xfId="0" applyFont="1" applyBorder="1" applyAlignment="1">
      <alignment horizontal="right"/>
    </xf>
    <xf numFmtId="0" fontId="9" fillId="0" borderId="22" xfId="0" applyFont="1" applyBorder="1" applyAlignment="1">
      <alignment horizontal="right"/>
    </xf>
    <xf numFmtId="0" fontId="9" fillId="0" borderId="2" xfId="0" applyFont="1" applyBorder="1" applyAlignment="1">
      <alignment horizontal="right"/>
    </xf>
    <xf numFmtId="0" fontId="9" fillId="0" borderId="24" xfId="0" applyFont="1" applyBorder="1" applyAlignment="1">
      <alignment horizontal="right"/>
    </xf>
    <xf numFmtId="0" fontId="9" fillId="0" borderId="25" xfId="0" applyFont="1" applyBorder="1" applyAlignment="1">
      <alignment horizontal="right"/>
    </xf>
    <xf numFmtId="0" fontId="0" fillId="0" borderId="20" xfId="0" applyBorder="1" applyAlignment="1">
      <alignment horizontal="center"/>
    </xf>
    <xf numFmtId="0" fontId="0" fillId="0" borderId="21" xfId="0" applyBorder="1" applyAlignment="1">
      <alignment horizontal="center"/>
    </xf>
    <xf numFmtId="0" fontId="0" fillId="0" borderId="2" xfId="0" applyBorder="1" applyAlignment="1">
      <alignment horizontal="center"/>
    </xf>
    <xf numFmtId="0" fontId="0" fillId="0" borderId="23"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8" fillId="0" borderId="18" xfId="0" applyFont="1" applyBorder="1" applyAlignment="1">
      <alignment horizontal="center"/>
    </xf>
    <xf numFmtId="0" fontId="7" fillId="0" borderId="18" xfId="0" applyFont="1" applyBorder="1" applyAlignment="1">
      <alignment horizontal="left" vertical="center" wrapText="1"/>
    </xf>
    <xf numFmtId="0" fontId="2" fillId="0" borderId="2" xfId="0" applyFont="1" applyBorder="1" applyAlignment="1">
      <alignment horizontal="left" vertical="top" wrapText="1"/>
    </xf>
    <xf numFmtId="0" fontId="5" fillId="0" borderId="6" xfId="0" applyFont="1" applyBorder="1" applyAlignment="1">
      <alignment horizontal="center" vertical="top" wrapText="1"/>
    </xf>
    <xf numFmtId="0" fontId="5" fillId="0" borderId="16" xfId="0" applyFont="1" applyBorder="1" applyAlignment="1">
      <alignment horizontal="center" vertical="top" wrapText="1"/>
    </xf>
    <xf numFmtId="0" fontId="2" fillId="0" borderId="2" xfId="0" applyFont="1" applyBorder="1" applyAlignment="1">
      <alignment horizontal="center" wrapText="1"/>
    </xf>
    <xf numFmtId="0" fontId="2" fillId="0" borderId="2" xfId="0" applyFont="1" applyBorder="1" applyAlignment="1">
      <alignment horizontal="left" vertical="center" wrapText="1"/>
    </xf>
    <xf numFmtId="0" fontId="13" fillId="3" borderId="2" xfId="0" applyFont="1" applyFill="1" applyBorder="1" applyAlignment="1">
      <alignment horizontal="center" vertical="top" wrapText="1"/>
    </xf>
    <xf numFmtId="0" fontId="13" fillId="3" borderId="2" xfId="0" applyFont="1" applyFill="1" applyBorder="1" applyAlignment="1">
      <alignment horizontal="left" vertical="top" wrapText="1"/>
    </xf>
    <xf numFmtId="0" fontId="2" fillId="0" borderId="19" xfId="0" applyFont="1" applyBorder="1" applyAlignment="1">
      <alignment horizontal="right" wrapText="1"/>
    </xf>
    <xf numFmtId="0" fontId="2" fillId="0" borderId="20" xfId="0" applyFont="1" applyBorder="1" applyAlignment="1">
      <alignment horizontal="right" wrapText="1"/>
    </xf>
    <xf numFmtId="0" fontId="2" fillId="0" borderId="22" xfId="0" applyFont="1" applyBorder="1" applyAlignment="1">
      <alignment horizontal="right"/>
    </xf>
    <xf numFmtId="0" fontId="2" fillId="0" borderId="2" xfId="0" applyFont="1" applyBorder="1" applyAlignment="1">
      <alignment horizontal="right"/>
    </xf>
    <xf numFmtId="0" fontId="2" fillId="0" borderId="24" xfId="0" applyFont="1" applyBorder="1" applyAlignment="1">
      <alignment horizontal="right"/>
    </xf>
    <xf numFmtId="0" fontId="2" fillId="0" borderId="25" xfId="0" applyFont="1" applyBorder="1" applyAlignment="1">
      <alignment horizontal="right"/>
    </xf>
    <xf numFmtId="0" fontId="2" fillId="0" borderId="32" xfId="0" applyFont="1" applyBorder="1" applyAlignment="1">
      <alignment horizontal="center"/>
    </xf>
    <xf numFmtId="0" fontId="2" fillId="0" borderId="33" xfId="0" applyFont="1" applyBorder="1" applyAlignment="1">
      <alignment horizontal="center"/>
    </xf>
    <xf numFmtId="0" fontId="2" fillId="0" borderId="18" xfId="0" applyFont="1" applyBorder="1" applyAlignment="1">
      <alignment horizontal="center" wrapText="1"/>
    </xf>
    <xf numFmtId="0" fontId="2" fillId="0" borderId="18" xfId="0" applyFont="1" applyBorder="1" applyAlignment="1">
      <alignment horizontal="left" vertical="center" wrapText="1"/>
    </xf>
    <xf numFmtId="0" fontId="2" fillId="0" borderId="3" xfId="0" applyFont="1" applyBorder="1" applyAlignment="1">
      <alignment horizontal="center"/>
    </xf>
    <xf numFmtId="0" fontId="2" fillId="0" borderId="43" xfId="0" applyFont="1" applyBorder="1" applyAlignment="1">
      <alignment horizontal="center"/>
    </xf>
    <xf numFmtId="0" fontId="2" fillId="0" borderId="19" xfId="0" applyFont="1" applyBorder="1" applyAlignment="1">
      <alignment horizontal="center" vertical="center"/>
    </xf>
    <xf numFmtId="0" fontId="2" fillId="0" borderId="22" xfId="0" applyFont="1" applyBorder="1" applyAlignment="1">
      <alignment horizontal="center" vertical="center"/>
    </xf>
    <xf numFmtId="0" fontId="5" fillId="0" borderId="38"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14" xfId="0" applyFont="1" applyBorder="1" applyAlignment="1">
      <alignment horizontal="center" vertical="center"/>
    </xf>
    <xf numFmtId="0" fontId="5" fillId="0" borderId="1" xfId="0" applyFont="1" applyBorder="1" applyAlignment="1">
      <alignment horizontal="center" vertical="center"/>
    </xf>
    <xf numFmtId="0" fontId="5" fillId="0" borderId="15" xfId="0" applyFont="1" applyBorder="1" applyAlignment="1">
      <alignment horizontal="center" vertical="center"/>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3" xfId="0" applyFont="1" applyBorder="1" applyAlignment="1">
      <alignment horizontal="left"/>
    </xf>
    <xf numFmtId="0" fontId="2" fillId="0" borderId="4" xfId="0" applyFont="1" applyBorder="1" applyAlignment="1">
      <alignment horizontal="left"/>
    </xf>
    <xf numFmtId="0" fontId="2" fillId="0" borderId="5" xfId="0" applyFont="1" applyBorder="1" applyAlignment="1">
      <alignment horizontal="left"/>
    </xf>
    <xf numFmtId="0" fontId="2" fillId="0" borderId="39" xfId="0" applyFont="1" applyBorder="1" applyAlignment="1">
      <alignment horizontal="left"/>
    </xf>
    <xf numFmtId="0" fontId="2" fillId="0" borderId="40" xfId="0" applyFont="1" applyBorder="1" applyAlignment="1">
      <alignment horizontal="left"/>
    </xf>
    <xf numFmtId="0" fontId="2" fillId="0" borderId="41" xfId="0" applyFont="1" applyBorder="1" applyAlignment="1">
      <alignment horizontal="left"/>
    </xf>
    <xf numFmtId="0" fontId="2" fillId="0" borderId="38"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42" xfId="0" applyFont="1" applyBorder="1" applyAlignment="1">
      <alignment horizontal="center" vertical="center" wrapText="1"/>
    </xf>
    <xf numFmtId="0" fontId="0" fillId="2" borderId="0" xfId="0" applyFill="1" applyAlignment="1" applyProtection="1">
      <alignment horizontal="center" wrapText="1"/>
      <protection locked="0"/>
    </xf>
    <xf numFmtId="0" fontId="1" fillId="0" borderId="0" xfId="0" applyFont="1" applyAlignment="1" applyProtection="1">
      <alignment horizontal="left" vertical="center" wrapText="1"/>
      <protection locked="0"/>
    </xf>
    <xf numFmtId="0" fontId="2" fillId="0" borderId="0" xfId="0" applyFont="1" applyAlignment="1" applyProtection="1">
      <alignment horizontal="left" wrapText="1"/>
      <protection locked="0"/>
    </xf>
    <xf numFmtId="0" fontId="1" fillId="0" borderId="0" xfId="0" applyFont="1" applyAlignment="1" applyProtection="1">
      <alignment horizontal="left" wrapText="1"/>
      <protection locked="0"/>
    </xf>
    <xf numFmtId="0" fontId="9" fillId="0" borderId="0" xfId="0" applyFont="1" applyAlignment="1" applyProtection="1">
      <alignment horizontal="left"/>
      <protection locked="0"/>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4" borderId="2" xfId="0" applyFont="1" applyFill="1" applyBorder="1" applyAlignment="1">
      <alignment horizontal="center"/>
    </xf>
    <xf numFmtId="0" fontId="2" fillId="4" borderId="23" xfId="0" applyFont="1" applyFill="1" applyBorder="1" applyAlignment="1">
      <alignment horizontal="center"/>
    </xf>
    <xf numFmtId="0" fontId="2" fillId="4" borderId="25" xfId="0" applyFont="1" applyFill="1" applyBorder="1" applyAlignment="1">
      <alignment horizontal="center"/>
    </xf>
    <xf numFmtId="0" fontId="2" fillId="4" borderId="26" xfId="0" applyFont="1" applyFill="1" applyBorder="1" applyAlignment="1">
      <alignment horizont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9" xfId="0" applyFont="1" applyBorder="1" applyAlignment="1">
      <alignment horizontal="center"/>
    </xf>
    <xf numFmtId="0" fontId="2" fillId="0" borderId="44" xfId="0" applyFont="1" applyBorder="1" applyAlignment="1">
      <alignment horizontal="center"/>
    </xf>
    <xf numFmtId="0" fontId="17" fillId="0" borderId="29" xfId="0" applyFont="1" applyBorder="1" applyAlignment="1">
      <alignment horizontal="center"/>
    </xf>
    <xf numFmtId="0" fontId="17" fillId="0" borderId="13" xfId="0" applyFont="1" applyBorder="1" applyAlignment="1">
      <alignment horizontal="left"/>
    </xf>
    <xf numFmtId="0" fontId="17" fillId="0" borderId="13" xfId="0" applyFont="1" applyBorder="1" applyAlignment="1">
      <alignment horizontal="center"/>
    </xf>
    <xf numFmtId="0" fontId="17" fillId="0" borderId="30" xfId="0" applyFont="1" applyBorder="1" applyAlignment="1">
      <alignment horizontal="center"/>
    </xf>
    <xf numFmtId="0" fontId="17" fillId="0" borderId="34" xfId="0" applyFont="1" applyBorder="1" applyAlignment="1">
      <alignment horizontal="center"/>
    </xf>
    <xf numFmtId="0" fontId="17" fillId="0" borderId="18" xfId="0" applyFont="1" applyBorder="1" applyAlignment="1">
      <alignment horizontal="left"/>
    </xf>
    <xf numFmtId="0" fontId="17" fillId="0" borderId="18" xfId="0" applyFont="1" applyBorder="1" applyAlignment="1">
      <alignment horizontal="center"/>
    </xf>
    <xf numFmtId="0" fontId="17" fillId="0" borderId="35" xfId="0" applyFont="1" applyBorder="1" applyAlignment="1">
      <alignment horizontal="center"/>
    </xf>
    <xf numFmtId="0" fontId="17" fillId="0" borderId="19" xfId="0" applyFont="1" applyBorder="1" applyAlignment="1">
      <alignment horizontal="right"/>
    </xf>
    <xf numFmtId="0" fontId="17" fillId="0" borderId="20" xfId="0" applyFont="1" applyBorder="1" applyAlignment="1">
      <alignment horizontal="right"/>
    </xf>
    <xf numFmtId="0" fontId="17" fillId="0" borderId="20" xfId="0" applyFont="1" applyBorder="1" applyAlignment="1">
      <alignment horizontal="center"/>
    </xf>
    <xf numFmtId="0" fontId="17" fillId="0" borderId="21" xfId="0" applyFont="1" applyBorder="1" applyAlignment="1">
      <alignment horizontal="center"/>
    </xf>
    <xf numFmtId="0" fontId="17" fillId="0" borderId="22" xfId="0" applyFont="1" applyBorder="1" applyAlignment="1">
      <alignment horizontal="right"/>
    </xf>
    <xf numFmtId="0" fontId="17" fillId="0" borderId="2" xfId="0" applyFont="1" applyBorder="1" applyAlignment="1">
      <alignment horizontal="right"/>
    </xf>
    <xf numFmtId="0" fontId="17" fillId="0" borderId="2" xfId="0" applyFont="1" applyBorder="1" applyAlignment="1">
      <alignment horizontal="center"/>
    </xf>
    <xf numFmtId="0" fontId="17" fillId="0" borderId="23" xfId="0" applyFont="1" applyBorder="1" applyAlignment="1">
      <alignment horizontal="center"/>
    </xf>
    <xf numFmtId="0" fontId="17" fillId="0" borderId="25" xfId="0" applyFont="1" applyBorder="1" applyAlignment="1">
      <alignment horizontal="center"/>
    </xf>
    <xf numFmtId="0" fontId="17" fillId="0" borderId="26" xfId="0" applyFont="1" applyBorder="1" applyAlignment="1">
      <alignment horizontal="center"/>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4" xfId="0" applyFont="1" applyFill="1" applyBorder="1" applyAlignment="1">
      <alignment vertical="center" wrapText="1"/>
    </xf>
    <xf numFmtId="0" fontId="12" fillId="3" borderId="5" xfId="0" applyFont="1" applyFill="1" applyBorder="1" applyAlignment="1">
      <alignmen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FCF65-A926-44A2-A7A8-FD00349662B8}">
  <dimension ref="A1:H183"/>
  <sheetViews>
    <sheetView tabSelected="1" topLeftCell="A103" workbookViewId="0">
      <selection activeCell="N134" sqref="N134"/>
    </sheetView>
  </sheetViews>
  <sheetFormatPr defaultRowHeight="15" x14ac:dyDescent="0.25"/>
  <cols>
    <col min="1" max="1" width="9" customWidth="1"/>
    <col min="2" max="2" width="17.42578125" customWidth="1"/>
    <col min="3" max="3" width="34.42578125" customWidth="1"/>
  </cols>
  <sheetData>
    <row r="1" spans="1:8" x14ac:dyDescent="0.25">
      <c r="F1" s="51" t="s">
        <v>0</v>
      </c>
      <c r="G1" s="51"/>
      <c r="H1" s="51"/>
    </row>
    <row r="2" spans="1:8" x14ac:dyDescent="0.25">
      <c r="A2" s="52" t="s">
        <v>1</v>
      </c>
      <c r="B2" s="52"/>
      <c r="C2" s="52"/>
      <c r="D2" s="52"/>
      <c r="E2" s="52"/>
      <c r="F2" s="52"/>
      <c r="G2" s="52"/>
      <c r="H2" s="52"/>
    </row>
    <row r="3" spans="1:8" x14ac:dyDescent="0.25">
      <c r="A3" s="1"/>
      <c r="B3" s="1"/>
      <c r="C3" s="1"/>
      <c r="D3" s="1"/>
      <c r="E3" s="1"/>
      <c r="F3" s="1"/>
      <c r="G3" s="1"/>
      <c r="H3" s="2"/>
    </row>
    <row r="4" spans="1:8" x14ac:dyDescent="0.25">
      <c r="A4" s="52" t="s">
        <v>2</v>
      </c>
      <c r="B4" s="52"/>
      <c r="C4" s="52"/>
      <c r="D4" s="52"/>
      <c r="E4" s="52"/>
      <c r="F4" s="52"/>
      <c r="G4" s="52"/>
      <c r="H4" s="52"/>
    </row>
    <row r="5" spans="1:8" x14ac:dyDescent="0.25">
      <c r="A5" s="53" t="s">
        <v>3</v>
      </c>
      <c r="B5" s="53"/>
      <c r="C5" s="53"/>
      <c r="D5" s="53"/>
      <c r="E5" s="53"/>
      <c r="F5" s="53"/>
      <c r="G5" s="53"/>
      <c r="H5" s="53"/>
    </row>
    <row r="6" spans="1:8" x14ac:dyDescent="0.25">
      <c r="A6" s="54" t="s">
        <v>4</v>
      </c>
      <c r="B6" s="54"/>
      <c r="C6" s="54"/>
      <c r="D6" s="54"/>
      <c r="E6" s="54"/>
      <c r="F6" s="54"/>
      <c r="G6" s="3"/>
      <c r="H6" s="2"/>
    </row>
    <row r="7" spans="1:8" x14ac:dyDescent="0.25">
      <c r="A7" s="55" t="s">
        <v>5</v>
      </c>
      <c r="B7" s="55"/>
      <c r="C7" s="55"/>
      <c r="D7" s="55"/>
      <c r="E7" s="55"/>
      <c r="F7" s="55"/>
      <c r="G7" s="55"/>
      <c r="H7" s="55"/>
    </row>
    <row r="8" spans="1:8" x14ac:dyDescent="0.25">
      <c r="A8" s="56" t="s">
        <v>6</v>
      </c>
      <c r="B8" s="56"/>
      <c r="C8" s="56"/>
      <c r="D8" s="56"/>
      <c r="E8" s="56"/>
      <c r="F8" s="56"/>
      <c r="G8" s="56"/>
      <c r="H8" s="56"/>
    </row>
    <row r="9" spans="1:8" x14ac:dyDescent="0.25">
      <c r="A9" s="64"/>
      <c r="B9" s="64"/>
      <c r="C9" s="64"/>
      <c r="D9" s="64"/>
      <c r="E9" s="64"/>
      <c r="F9" s="64"/>
      <c r="G9" s="64"/>
      <c r="H9" s="64"/>
    </row>
    <row r="10" spans="1:8" x14ac:dyDescent="0.25">
      <c r="A10" s="65" t="s">
        <v>7</v>
      </c>
      <c r="B10" s="65"/>
      <c r="C10" s="65"/>
      <c r="D10" s="65"/>
      <c r="E10" s="65"/>
      <c r="F10" s="65"/>
      <c r="G10" s="65"/>
      <c r="H10" s="65"/>
    </row>
    <row r="11" spans="1:8" x14ac:dyDescent="0.25">
      <c r="A11" s="64"/>
      <c r="B11" s="64"/>
      <c r="C11" s="64"/>
      <c r="D11" s="64"/>
      <c r="E11" s="64"/>
      <c r="F11" s="64"/>
      <c r="G11" s="64"/>
      <c r="H11" s="64"/>
    </row>
    <row r="12" spans="1:8" x14ac:dyDescent="0.25">
      <c r="A12" s="65" t="s">
        <v>8</v>
      </c>
      <c r="B12" s="65"/>
      <c r="C12" s="65"/>
      <c r="D12" s="65"/>
      <c r="E12" s="65"/>
      <c r="F12" s="65"/>
      <c r="G12" s="65"/>
      <c r="H12" s="65"/>
    </row>
    <row r="13" spans="1:8" x14ac:dyDescent="0.25">
      <c r="A13" s="2"/>
      <c r="B13" s="2"/>
      <c r="C13" s="2"/>
      <c r="D13" s="2"/>
      <c r="E13" s="2"/>
      <c r="F13" s="4"/>
      <c r="G13" s="4"/>
      <c r="H13" s="2"/>
    </row>
    <row r="14" spans="1:8" x14ac:dyDescent="0.25">
      <c r="A14" s="5" t="s">
        <v>9</v>
      </c>
      <c r="B14" s="5"/>
      <c r="C14" s="6"/>
      <c r="D14" s="6"/>
      <c r="E14" s="6"/>
      <c r="F14" s="6"/>
      <c r="G14" s="6"/>
      <c r="H14" s="2"/>
    </row>
    <row r="15" spans="1:8" ht="64.5" customHeight="1" x14ac:dyDescent="0.25">
      <c r="A15" s="57" t="s">
        <v>10</v>
      </c>
      <c r="B15" s="57"/>
      <c r="C15" s="58"/>
      <c r="D15" s="58"/>
      <c r="E15" s="58"/>
      <c r="F15" s="58"/>
      <c r="G15" s="58"/>
      <c r="H15" s="58"/>
    </row>
    <row r="16" spans="1:8" ht="53.25" customHeight="1" x14ac:dyDescent="0.25">
      <c r="A16" s="57" t="s">
        <v>11</v>
      </c>
      <c r="B16" s="57"/>
      <c r="C16" s="58"/>
      <c r="D16" s="58"/>
      <c r="E16" s="58"/>
      <c r="F16" s="58"/>
      <c r="G16" s="58"/>
      <c r="H16" s="58"/>
    </row>
    <row r="17" spans="1:8" ht="75" customHeight="1" x14ac:dyDescent="0.25">
      <c r="A17" s="59" t="s">
        <v>12</v>
      </c>
      <c r="B17" s="59"/>
      <c r="C17" s="60"/>
      <c r="D17" s="60"/>
      <c r="E17" s="60"/>
      <c r="F17" s="60"/>
      <c r="G17" s="60"/>
      <c r="H17" s="60"/>
    </row>
    <row r="18" spans="1:8" ht="36" customHeight="1" x14ac:dyDescent="0.25">
      <c r="A18" s="57" t="s">
        <v>13</v>
      </c>
      <c r="B18" s="57"/>
      <c r="C18" s="61"/>
      <c r="D18" s="62"/>
      <c r="E18" s="62"/>
      <c r="F18" s="62"/>
      <c r="G18" s="62"/>
      <c r="H18" s="63"/>
    </row>
    <row r="19" spans="1:8" x14ac:dyDescent="0.25">
      <c r="A19" s="69" t="s">
        <v>14</v>
      </c>
      <c r="B19" s="69"/>
      <c r="C19" s="60"/>
      <c r="D19" s="60"/>
      <c r="E19" s="60"/>
      <c r="F19" s="60"/>
      <c r="G19" s="60"/>
      <c r="H19" s="60"/>
    </row>
    <row r="20" spans="1:8" x14ac:dyDescent="0.25">
      <c r="A20" s="69" t="s">
        <v>15</v>
      </c>
      <c r="B20" s="69"/>
      <c r="C20" s="60"/>
      <c r="D20" s="60"/>
      <c r="E20" s="60"/>
      <c r="F20" s="60"/>
      <c r="G20" s="60"/>
      <c r="H20" s="60"/>
    </row>
    <row r="21" spans="1:8" x14ac:dyDescent="0.25">
      <c r="A21" s="69" t="s">
        <v>16</v>
      </c>
      <c r="B21" s="69"/>
      <c r="C21" s="60"/>
      <c r="D21" s="60"/>
      <c r="E21" s="60"/>
      <c r="F21" s="60"/>
      <c r="G21" s="60"/>
      <c r="H21" s="60"/>
    </row>
    <row r="22" spans="1:8" x14ac:dyDescent="0.25">
      <c r="A22" s="2"/>
      <c r="B22" s="2"/>
      <c r="C22" s="2"/>
      <c r="D22" s="2"/>
      <c r="E22" s="2"/>
      <c r="F22" s="2"/>
      <c r="G22" s="2"/>
      <c r="H22" s="2"/>
    </row>
    <row r="23" spans="1:8" x14ac:dyDescent="0.25">
      <c r="A23" s="6" t="s">
        <v>17</v>
      </c>
      <c r="B23" s="6"/>
      <c r="C23" s="6"/>
      <c r="D23" s="6"/>
      <c r="E23" s="6"/>
      <c r="F23" s="6"/>
      <c r="G23" s="6"/>
      <c r="H23" s="2"/>
    </row>
    <row r="24" spans="1:8" x14ac:dyDescent="0.25">
      <c r="A24" s="11" t="s">
        <v>18</v>
      </c>
      <c r="B24" s="11"/>
      <c r="C24" s="11"/>
      <c r="D24" s="2"/>
      <c r="E24" s="2"/>
      <c r="F24" s="2"/>
      <c r="G24" s="2"/>
      <c r="H24" s="2"/>
    </row>
    <row r="25" spans="1:8" ht="41.45" customHeight="1" x14ac:dyDescent="0.25">
      <c r="A25" s="12" t="s">
        <v>19</v>
      </c>
      <c r="B25" s="66" t="s">
        <v>20</v>
      </c>
      <c r="C25" s="67"/>
      <c r="D25" s="68" t="s">
        <v>21</v>
      </c>
      <c r="E25" s="68"/>
      <c r="F25" s="68"/>
      <c r="G25" s="68"/>
      <c r="H25" s="68"/>
    </row>
    <row r="26" spans="1:8" x14ac:dyDescent="0.25">
      <c r="A26" s="7"/>
      <c r="B26" s="61"/>
      <c r="C26" s="63"/>
      <c r="D26" s="61"/>
      <c r="E26" s="62"/>
      <c r="F26" s="62"/>
      <c r="G26" s="62"/>
      <c r="H26" s="63"/>
    </row>
    <row r="27" spans="1:8" x14ac:dyDescent="0.25">
      <c r="A27" s="7"/>
      <c r="B27" s="8"/>
      <c r="C27" s="10"/>
      <c r="D27" s="8"/>
      <c r="E27" s="9"/>
      <c r="F27" s="9"/>
      <c r="G27" s="9"/>
      <c r="H27" s="10"/>
    </row>
    <row r="28" spans="1:8" x14ac:dyDescent="0.25">
      <c r="A28" s="7"/>
      <c r="B28" s="61"/>
      <c r="C28" s="63"/>
      <c r="D28" s="61"/>
      <c r="E28" s="62"/>
      <c r="F28" s="62"/>
      <c r="G28" s="62"/>
      <c r="H28" s="63"/>
    </row>
    <row r="30" spans="1:8" ht="15.75" thickBot="1" x14ac:dyDescent="0.3">
      <c r="A30" s="84" t="s">
        <v>22</v>
      </c>
      <c r="B30" s="84"/>
      <c r="C30" s="84"/>
    </row>
    <row r="31" spans="1:8" ht="45" customHeight="1" x14ac:dyDescent="0.25">
      <c r="A31" s="16" t="s">
        <v>23</v>
      </c>
      <c r="B31" s="74" t="s">
        <v>24</v>
      </c>
      <c r="C31" s="75"/>
      <c r="D31" s="16" t="s">
        <v>25</v>
      </c>
      <c r="E31" s="72" t="s">
        <v>26</v>
      </c>
      <c r="F31" s="78" t="s">
        <v>27</v>
      </c>
      <c r="G31" s="79"/>
    </row>
    <row r="32" spans="1:8" x14ac:dyDescent="0.25">
      <c r="A32" s="17" t="s">
        <v>28</v>
      </c>
      <c r="B32" s="76"/>
      <c r="C32" s="77"/>
      <c r="D32" s="17" t="s">
        <v>29</v>
      </c>
      <c r="E32" s="73"/>
      <c r="F32" s="80"/>
      <c r="G32" s="81"/>
    </row>
    <row r="33" spans="1:7" s="15" customFormat="1" ht="23.45" customHeight="1" x14ac:dyDescent="0.25">
      <c r="A33" s="13">
        <v>1</v>
      </c>
      <c r="B33" s="70" t="s">
        <v>30</v>
      </c>
      <c r="C33" s="70"/>
      <c r="D33" s="13" t="s">
        <v>31</v>
      </c>
      <c r="E33" s="14">
        <v>1</v>
      </c>
      <c r="F33" s="71"/>
      <c r="G33" s="71"/>
    </row>
    <row r="34" spans="1:7" s="15" customFormat="1" ht="23.45" customHeight="1" x14ac:dyDescent="0.25">
      <c r="A34" s="13">
        <v>2</v>
      </c>
      <c r="B34" s="70" t="s">
        <v>32</v>
      </c>
      <c r="C34" s="70"/>
      <c r="D34" s="13" t="s">
        <v>33</v>
      </c>
      <c r="E34" s="14">
        <v>1</v>
      </c>
      <c r="F34" s="71"/>
      <c r="G34" s="71"/>
    </row>
    <row r="35" spans="1:7" s="15" customFormat="1" ht="23.45" customHeight="1" x14ac:dyDescent="0.25">
      <c r="A35" s="13">
        <v>3</v>
      </c>
      <c r="B35" s="70" t="s">
        <v>34</v>
      </c>
      <c r="C35" s="70"/>
      <c r="D35" s="13" t="s">
        <v>31</v>
      </c>
      <c r="E35" s="14">
        <v>1</v>
      </c>
      <c r="F35" s="71"/>
      <c r="G35" s="71"/>
    </row>
    <row r="36" spans="1:7" s="15" customFormat="1" ht="23.45" customHeight="1" x14ac:dyDescent="0.25">
      <c r="A36" s="13">
        <v>4</v>
      </c>
      <c r="B36" s="70" t="s">
        <v>35</v>
      </c>
      <c r="C36" s="70"/>
      <c r="D36" s="13" t="s">
        <v>29</v>
      </c>
      <c r="E36" s="14">
        <v>1</v>
      </c>
      <c r="F36" s="71"/>
      <c r="G36" s="71"/>
    </row>
    <row r="37" spans="1:7" s="15" customFormat="1" ht="23.45" customHeight="1" x14ac:dyDescent="0.25">
      <c r="A37" s="13">
        <v>5</v>
      </c>
      <c r="B37" s="70" t="s">
        <v>36</v>
      </c>
      <c r="C37" s="70"/>
      <c r="D37" s="13" t="s">
        <v>29</v>
      </c>
      <c r="E37" s="14">
        <v>1</v>
      </c>
      <c r="F37" s="71"/>
      <c r="G37" s="71"/>
    </row>
    <row r="38" spans="1:7" s="15" customFormat="1" ht="23.45" customHeight="1" x14ac:dyDescent="0.25">
      <c r="A38" s="13">
        <v>6</v>
      </c>
      <c r="B38" s="70" t="s">
        <v>37</v>
      </c>
      <c r="C38" s="70"/>
      <c r="D38" s="13" t="s">
        <v>29</v>
      </c>
      <c r="E38" s="14">
        <v>1</v>
      </c>
      <c r="F38" s="71"/>
      <c r="G38" s="71"/>
    </row>
    <row r="39" spans="1:7" s="15" customFormat="1" ht="23.45" customHeight="1" x14ac:dyDescent="0.25">
      <c r="A39" s="13">
        <v>7</v>
      </c>
      <c r="B39" s="70" t="s">
        <v>38</v>
      </c>
      <c r="C39" s="70"/>
      <c r="D39" s="13" t="s">
        <v>29</v>
      </c>
      <c r="E39" s="14">
        <v>1</v>
      </c>
      <c r="F39" s="71"/>
      <c r="G39" s="71"/>
    </row>
    <row r="40" spans="1:7" s="15" customFormat="1" ht="23.45" customHeight="1" x14ac:dyDescent="0.25">
      <c r="A40" s="13">
        <v>8</v>
      </c>
      <c r="B40" s="82" t="s">
        <v>39</v>
      </c>
      <c r="C40" s="82"/>
      <c r="D40" s="13" t="s">
        <v>29</v>
      </c>
      <c r="E40" s="13">
        <v>1</v>
      </c>
      <c r="F40" s="71"/>
      <c r="G40" s="71"/>
    </row>
    <row r="41" spans="1:7" s="15" customFormat="1" ht="23.45" customHeight="1" x14ac:dyDescent="0.25">
      <c r="A41" s="13">
        <v>9</v>
      </c>
      <c r="B41" s="82" t="s">
        <v>40</v>
      </c>
      <c r="C41" s="82"/>
      <c r="D41" s="13" t="s">
        <v>29</v>
      </c>
      <c r="E41" s="13">
        <v>1</v>
      </c>
      <c r="F41" s="71"/>
      <c r="G41" s="71"/>
    </row>
    <row r="42" spans="1:7" s="15" customFormat="1" ht="23.45" customHeight="1" x14ac:dyDescent="0.25">
      <c r="A42" s="13">
        <v>10</v>
      </c>
      <c r="B42" s="82" t="s">
        <v>41</v>
      </c>
      <c r="C42" s="82"/>
      <c r="D42" s="13" t="s">
        <v>29</v>
      </c>
      <c r="E42" s="13">
        <v>1</v>
      </c>
      <c r="F42" s="71"/>
      <c r="G42" s="71"/>
    </row>
    <row r="43" spans="1:7" s="15" customFormat="1" ht="23.45" customHeight="1" x14ac:dyDescent="0.25">
      <c r="A43" s="13">
        <v>11</v>
      </c>
      <c r="B43" s="70" t="s">
        <v>42</v>
      </c>
      <c r="C43" s="70"/>
      <c r="D43" s="14" t="s">
        <v>43</v>
      </c>
      <c r="E43" s="14">
        <v>1</v>
      </c>
      <c r="F43" s="71"/>
      <c r="G43" s="71"/>
    </row>
    <row r="44" spans="1:7" s="15" customFormat="1" ht="23.45" customHeight="1" x14ac:dyDescent="0.25">
      <c r="A44" s="13">
        <v>12</v>
      </c>
      <c r="B44" s="70" t="s">
        <v>44</v>
      </c>
      <c r="C44" s="70"/>
      <c r="D44" s="14" t="s">
        <v>33</v>
      </c>
      <c r="E44" s="13">
        <v>1</v>
      </c>
      <c r="F44" s="71"/>
      <c r="G44" s="71"/>
    </row>
    <row r="45" spans="1:7" s="15" customFormat="1" ht="23.45" customHeight="1" x14ac:dyDescent="0.25">
      <c r="A45" s="13">
        <v>13</v>
      </c>
      <c r="B45" s="70" t="s">
        <v>45</v>
      </c>
      <c r="C45" s="70"/>
      <c r="D45" s="13" t="s">
        <v>29</v>
      </c>
      <c r="E45" s="13">
        <v>1</v>
      </c>
      <c r="F45" s="71"/>
      <c r="G45" s="71"/>
    </row>
    <row r="46" spans="1:7" s="15" customFormat="1" ht="23.45" customHeight="1" x14ac:dyDescent="0.25">
      <c r="A46" s="13">
        <v>14</v>
      </c>
      <c r="B46" s="70" t="s">
        <v>46</v>
      </c>
      <c r="C46" s="70"/>
      <c r="D46" s="14" t="s">
        <v>33</v>
      </c>
      <c r="E46" s="13">
        <v>1</v>
      </c>
      <c r="F46" s="71"/>
      <c r="G46" s="71"/>
    </row>
    <row r="47" spans="1:7" s="15" customFormat="1" ht="23.45" customHeight="1" x14ac:dyDescent="0.25">
      <c r="A47" s="13">
        <v>15</v>
      </c>
      <c r="B47" s="70" t="s">
        <v>47</v>
      </c>
      <c r="C47" s="70"/>
      <c r="D47" s="14" t="s">
        <v>33</v>
      </c>
      <c r="E47" s="13">
        <v>1</v>
      </c>
      <c r="F47" s="71"/>
      <c r="G47" s="71"/>
    </row>
    <row r="48" spans="1:7" s="15" customFormat="1" ht="23.45" customHeight="1" x14ac:dyDescent="0.25">
      <c r="A48" s="13">
        <v>16</v>
      </c>
      <c r="B48" s="82" t="s">
        <v>48</v>
      </c>
      <c r="C48" s="82"/>
      <c r="D48" s="14" t="s">
        <v>31</v>
      </c>
      <c r="E48" s="13">
        <v>1</v>
      </c>
      <c r="F48" s="71"/>
      <c r="G48" s="71"/>
    </row>
    <row r="49" spans="1:7" s="15" customFormat="1" ht="23.45" customHeight="1" x14ac:dyDescent="0.25">
      <c r="A49" s="13">
        <v>17</v>
      </c>
      <c r="B49" s="82" t="s">
        <v>50</v>
      </c>
      <c r="C49" s="82"/>
      <c r="D49" s="14" t="s">
        <v>31</v>
      </c>
      <c r="E49" s="13">
        <v>1</v>
      </c>
      <c r="F49" s="71"/>
      <c r="G49" s="71"/>
    </row>
    <row r="50" spans="1:7" s="15" customFormat="1" ht="23.45" customHeight="1" x14ac:dyDescent="0.25">
      <c r="A50" s="13">
        <v>18</v>
      </c>
      <c r="B50" s="82" t="s">
        <v>51</v>
      </c>
      <c r="C50" s="82"/>
      <c r="D50" s="14" t="s">
        <v>33</v>
      </c>
      <c r="E50" s="13">
        <v>1</v>
      </c>
      <c r="F50" s="71"/>
      <c r="G50" s="71"/>
    </row>
    <row r="51" spans="1:7" s="15" customFormat="1" ht="23.45" customHeight="1" x14ac:dyDescent="0.25">
      <c r="A51" s="13">
        <v>19</v>
      </c>
      <c r="B51" s="82" t="s">
        <v>52</v>
      </c>
      <c r="C51" s="82"/>
      <c r="D51" s="14" t="s">
        <v>33</v>
      </c>
      <c r="E51" s="13">
        <v>1</v>
      </c>
      <c r="F51" s="71"/>
      <c r="G51" s="71"/>
    </row>
    <row r="52" spans="1:7" s="15" customFormat="1" ht="23.45" customHeight="1" x14ac:dyDescent="0.25">
      <c r="A52" s="13">
        <v>20</v>
      </c>
      <c r="B52" s="70" t="s">
        <v>53</v>
      </c>
      <c r="C52" s="70"/>
      <c r="D52" s="14" t="s">
        <v>29</v>
      </c>
      <c r="E52" s="13">
        <v>1</v>
      </c>
      <c r="F52" s="71"/>
      <c r="G52" s="71"/>
    </row>
    <row r="53" spans="1:7" s="15" customFormat="1" ht="23.45" customHeight="1" x14ac:dyDescent="0.25">
      <c r="A53" s="13">
        <v>21</v>
      </c>
      <c r="B53" s="82" t="s">
        <v>54</v>
      </c>
      <c r="C53" s="82"/>
      <c r="D53" s="13" t="s">
        <v>33</v>
      </c>
      <c r="E53" s="13">
        <v>1</v>
      </c>
      <c r="F53" s="71"/>
      <c r="G53" s="71"/>
    </row>
    <row r="54" spans="1:7" s="15" customFormat="1" ht="23.45" customHeight="1" x14ac:dyDescent="0.25">
      <c r="A54" s="13">
        <v>22</v>
      </c>
      <c r="B54" s="70" t="s">
        <v>55</v>
      </c>
      <c r="C54" s="70"/>
      <c r="D54" s="14" t="s">
        <v>56</v>
      </c>
      <c r="E54" s="13">
        <v>1</v>
      </c>
      <c r="F54" s="71"/>
      <c r="G54" s="71"/>
    </row>
    <row r="55" spans="1:7" s="15" customFormat="1" ht="23.45" customHeight="1" x14ac:dyDescent="0.25">
      <c r="A55" s="13">
        <v>23</v>
      </c>
      <c r="B55" s="70" t="s">
        <v>57</v>
      </c>
      <c r="C55" s="70"/>
      <c r="D55" s="14" t="s">
        <v>29</v>
      </c>
      <c r="E55" s="13">
        <v>1</v>
      </c>
      <c r="F55" s="71"/>
      <c r="G55" s="71"/>
    </row>
    <row r="56" spans="1:7" s="15" customFormat="1" ht="23.45" customHeight="1" x14ac:dyDescent="0.25">
      <c r="A56" s="13">
        <v>24</v>
      </c>
      <c r="B56" s="70" t="s">
        <v>58</v>
      </c>
      <c r="C56" s="70"/>
      <c r="D56" s="14" t="s">
        <v>56</v>
      </c>
      <c r="E56" s="13">
        <v>1</v>
      </c>
      <c r="F56" s="71"/>
      <c r="G56" s="71"/>
    </row>
    <row r="57" spans="1:7" s="15" customFormat="1" ht="23.45" customHeight="1" x14ac:dyDescent="0.25">
      <c r="A57" s="13">
        <v>25</v>
      </c>
      <c r="B57" s="70" t="s">
        <v>59</v>
      </c>
      <c r="C57" s="70"/>
      <c r="D57" s="14" t="s">
        <v>49</v>
      </c>
      <c r="E57" s="13">
        <v>1</v>
      </c>
      <c r="F57" s="71"/>
      <c r="G57" s="71"/>
    </row>
    <row r="58" spans="1:7" s="15" customFormat="1" ht="23.45" customHeight="1" x14ac:dyDescent="0.25">
      <c r="A58" s="13">
        <v>26</v>
      </c>
      <c r="B58" s="70" t="s">
        <v>60</v>
      </c>
      <c r="C58" s="70"/>
      <c r="D58" s="14" t="s">
        <v>33</v>
      </c>
      <c r="E58" s="13">
        <v>1</v>
      </c>
      <c r="F58" s="71"/>
      <c r="G58" s="71"/>
    </row>
    <row r="59" spans="1:7" s="15" customFormat="1" ht="23.45" customHeight="1" x14ac:dyDescent="0.25">
      <c r="A59" s="13">
        <v>27</v>
      </c>
      <c r="B59" s="70" t="s">
        <v>61</v>
      </c>
      <c r="C59" s="70"/>
      <c r="D59" s="14" t="s">
        <v>33</v>
      </c>
      <c r="E59" s="13">
        <v>1</v>
      </c>
      <c r="F59" s="71"/>
      <c r="G59" s="71"/>
    </row>
    <row r="60" spans="1:7" s="15" customFormat="1" ht="23.45" customHeight="1" x14ac:dyDescent="0.25">
      <c r="A60" s="13">
        <v>28</v>
      </c>
      <c r="B60" s="70" t="s">
        <v>62</v>
      </c>
      <c r="C60" s="70"/>
      <c r="D60" s="14" t="s">
        <v>49</v>
      </c>
      <c r="E60" s="13">
        <v>1</v>
      </c>
      <c r="F60" s="71"/>
      <c r="G60" s="71"/>
    </row>
    <row r="61" spans="1:7" s="15" customFormat="1" ht="23.45" customHeight="1" x14ac:dyDescent="0.25">
      <c r="A61" s="13">
        <v>29</v>
      </c>
      <c r="B61" s="70" t="s">
        <v>63</v>
      </c>
      <c r="C61" s="70"/>
      <c r="D61" s="14" t="s">
        <v>64</v>
      </c>
      <c r="E61" s="13">
        <v>1</v>
      </c>
      <c r="F61" s="71"/>
      <c r="G61" s="71"/>
    </row>
    <row r="62" spans="1:7" s="15" customFormat="1" ht="23.45" customHeight="1" x14ac:dyDescent="0.25">
      <c r="A62" s="13">
        <v>30</v>
      </c>
      <c r="B62" s="82" t="s">
        <v>65</v>
      </c>
      <c r="C62" s="82"/>
      <c r="D62" s="14" t="s">
        <v>49</v>
      </c>
      <c r="E62" s="13">
        <v>1</v>
      </c>
      <c r="F62" s="71"/>
      <c r="G62" s="71"/>
    </row>
    <row r="63" spans="1:7" s="15" customFormat="1" ht="23.45" customHeight="1" thickBot="1" x14ac:dyDescent="0.3">
      <c r="A63" s="18">
        <v>31</v>
      </c>
      <c r="B63" s="102" t="s">
        <v>66</v>
      </c>
      <c r="C63" s="102"/>
      <c r="D63" s="19" t="s">
        <v>49</v>
      </c>
      <c r="E63" s="18">
        <v>1</v>
      </c>
      <c r="F63" s="101"/>
      <c r="G63" s="101"/>
    </row>
    <row r="64" spans="1:7" x14ac:dyDescent="0.25">
      <c r="A64" s="89" t="s">
        <v>67</v>
      </c>
      <c r="B64" s="90"/>
      <c r="C64" s="90"/>
      <c r="D64" s="90"/>
      <c r="E64" s="90"/>
      <c r="F64" s="95">
        <f>SUM(F33:G63)</f>
        <v>0</v>
      </c>
      <c r="G64" s="96"/>
    </row>
    <row r="65" spans="1:8" x14ac:dyDescent="0.25">
      <c r="A65" s="91" t="s">
        <v>68</v>
      </c>
      <c r="B65" s="92"/>
      <c r="C65" s="92"/>
      <c r="D65" s="92"/>
      <c r="E65" s="92"/>
      <c r="F65" s="97">
        <f>F66-F64</f>
        <v>0</v>
      </c>
      <c r="G65" s="98"/>
    </row>
    <row r="66" spans="1:8" ht="15.75" thickBot="1" x14ac:dyDescent="0.3">
      <c r="A66" s="93" t="s">
        <v>69</v>
      </c>
      <c r="B66" s="94"/>
      <c r="C66" s="94"/>
      <c r="D66" s="94"/>
      <c r="E66" s="94"/>
      <c r="F66" s="99">
        <f>F64*1.21</f>
        <v>0</v>
      </c>
      <c r="G66" s="100"/>
    </row>
    <row r="68" spans="1:8" x14ac:dyDescent="0.25">
      <c r="A68" s="22" t="s">
        <v>70</v>
      </c>
      <c r="B68" s="83" t="s">
        <v>71</v>
      </c>
      <c r="C68" s="83"/>
      <c r="D68" s="83"/>
      <c r="E68" s="83"/>
      <c r="F68" s="83"/>
      <c r="G68" s="83"/>
    </row>
    <row r="69" spans="1:8" ht="32.1" customHeight="1" x14ac:dyDescent="0.25">
      <c r="A69" s="21"/>
      <c r="B69" s="83" t="s">
        <v>72</v>
      </c>
      <c r="C69" s="83"/>
      <c r="D69" s="83"/>
      <c r="E69" s="83"/>
      <c r="F69" s="83"/>
      <c r="G69" s="83"/>
    </row>
    <row r="70" spans="1:8" ht="23.1" customHeight="1" x14ac:dyDescent="0.25">
      <c r="A70" s="21"/>
      <c r="B70" s="83" t="s">
        <v>73</v>
      </c>
      <c r="C70" s="83"/>
      <c r="D70" s="83"/>
      <c r="E70" s="83"/>
      <c r="F70" s="83"/>
      <c r="G70" s="83"/>
    </row>
    <row r="71" spans="1:8" ht="21.95" customHeight="1" x14ac:dyDescent="0.25">
      <c r="A71" s="21"/>
      <c r="B71" s="83" t="s">
        <v>74</v>
      </c>
      <c r="C71" s="83"/>
      <c r="D71" s="83"/>
      <c r="E71" s="83"/>
      <c r="F71" s="83"/>
      <c r="G71" s="83"/>
    </row>
    <row r="73" spans="1:8" ht="15.75" thickBot="1" x14ac:dyDescent="0.3">
      <c r="A73" s="84" t="s">
        <v>75</v>
      </c>
      <c r="B73" s="84"/>
      <c r="C73" s="84"/>
    </row>
    <row r="74" spans="1:8" s="21" customFormat="1" ht="39.6" customHeight="1" x14ac:dyDescent="0.2">
      <c r="A74" s="23" t="s">
        <v>23</v>
      </c>
      <c r="B74" s="85" t="s">
        <v>76</v>
      </c>
      <c r="C74" s="86"/>
      <c r="D74" s="85" t="s">
        <v>184</v>
      </c>
      <c r="E74" s="86"/>
      <c r="F74" s="24" t="s">
        <v>25</v>
      </c>
      <c r="G74" s="23" t="s">
        <v>26</v>
      </c>
      <c r="H74" s="104" t="s">
        <v>27</v>
      </c>
    </row>
    <row r="75" spans="1:8" s="21" customFormat="1" ht="39.6" customHeight="1" x14ac:dyDescent="0.2">
      <c r="A75" s="25" t="s">
        <v>28</v>
      </c>
      <c r="B75" s="87"/>
      <c r="C75" s="88"/>
      <c r="D75" s="87"/>
      <c r="E75" s="88"/>
      <c r="F75" s="26" t="s">
        <v>29</v>
      </c>
      <c r="G75" s="25"/>
      <c r="H75" s="105"/>
    </row>
    <row r="76" spans="1:8" s="21" customFormat="1" ht="43.5" customHeight="1" x14ac:dyDescent="0.2">
      <c r="A76" s="27"/>
      <c r="B76" s="176" t="s">
        <v>77</v>
      </c>
      <c r="C76" s="177"/>
      <c r="D76" s="177" t="s">
        <v>78</v>
      </c>
      <c r="E76" s="177"/>
      <c r="F76" s="178"/>
      <c r="G76" s="178"/>
      <c r="H76" s="179"/>
    </row>
    <row r="77" spans="1:8" s="21" customFormat="1" ht="12.75" x14ac:dyDescent="0.2">
      <c r="A77" s="28">
        <v>1</v>
      </c>
      <c r="B77" s="103" t="s">
        <v>79</v>
      </c>
      <c r="C77" s="103"/>
      <c r="D77" s="106"/>
      <c r="E77" s="106"/>
      <c r="F77" s="29" t="s">
        <v>31</v>
      </c>
      <c r="G77" s="29">
        <v>1</v>
      </c>
      <c r="H77" s="27"/>
    </row>
    <row r="78" spans="1:8" s="21" customFormat="1" ht="12.75" x14ac:dyDescent="0.2">
      <c r="A78" s="28">
        <v>2</v>
      </c>
      <c r="B78" s="103" t="s">
        <v>80</v>
      </c>
      <c r="C78" s="103"/>
      <c r="D78" s="106"/>
      <c r="E78" s="106"/>
      <c r="F78" s="29" t="s">
        <v>31</v>
      </c>
      <c r="G78" s="29">
        <v>1</v>
      </c>
      <c r="H78" s="27"/>
    </row>
    <row r="79" spans="1:8" s="21" customFormat="1" ht="12.75" x14ac:dyDescent="0.2">
      <c r="A79" s="28">
        <v>3</v>
      </c>
      <c r="B79" s="103" t="s">
        <v>81</v>
      </c>
      <c r="C79" s="103"/>
      <c r="D79" s="106"/>
      <c r="E79" s="106"/>
      <c r="F79" s="29" t="s">
        <v>31</v>
      </c>
      <c r="G79" s="29">
        <v>1</v>
      </c>
      <c r="H79" s="27"/>
    </row>
    <row r="80" spans="1:8" s="21" customFormat="1" ht="12.75" x14ac:dyDescent="0.2">
      <c r="A80" s="28">
        <v>4</v>
      </c>
      <c r="B80" s="103" t="s">
        <v>82</v>
      </c>
      <c r="C80" s="103"/>
      <c r="D80" s="106"/>
      <c r="E80" s="106"/>
      <c r="F80" s="29" t="s">
        <v>31</v>
      </c>
      <c r="G80" s="29">
        <v>1</v>
      </c>
      <c r="H80" s="27"/>
    </row>
    <row r="81" spans="1:8" s="21" customFormat="1" ht="12.75" x14ac:dyDescent="0.2">
      <c r="A81" s="28">
        <v>5</v>
      </c>
      <c r="B81" s="103" t="s">
        <v>83</v>
      </c>
      <c r="C81" s="103"/>
      <c r="D81" s="106"/>
      <c r="E81" s="106"/>
      <c r="F81" s="29" t="s">
        <v>31</v>
      </c>
      <c r="G81" s="29">
        <v>1</v>
      </c>
      <c r="H81" s="27"/>
    </row>
    <row r="82" spans="1:8" s="21" customFormat="1" ht="12.75" x14ac:dyDescent="0.2">
      <c r="A82" s="28">
        <v>6</v>
      </c>
      <c r="B82" s="103" t="s">
        <v>84</v>
      </c>
      <c r="C82" s="103"/>
      <c r="D82" s="106"/>
      <c r="E82" s="106"/>
      <c r="F82" s="29" t="s">
        <v>31</v>
      </c>
      <c r="G82" s="29">
        <v>1</v>
      </c>
      <c r="H82" s="27"/>
    </row>
    <row r="83" spans="1:8" s="21" customFormat="1" ht="12.75" x14ac:dyDescent="0.2">
      <c r="A83" s="28">
        <v>7</v>
      </c>
      <c r="B83" s="103" t="s">
        <v>85</v>
      </c>
      <c r="C83" s="103"/>
      <c r="D83" s="106"/>
      <c r="E83" s="106"/>
      <c r="F83" s="29" t="s">
        <v>31</v>
      </c>
      <c r="G83" s="29">
        <v>1</v>
      </c>
      <c r="H83" s="27"/>
    </row>
    <row r="84" spans="1:8" s="21" customFormat="1" ht="12.75" x14ac:dyDescent="0.2">
      <c r="A84" s="28">
        <v>8</v>
      </c>
      <c r="B84" s="103" t="s">
        <v>86</v>
      </c>
      <c r="C84" s="103"/>
      <c r="D84" s="106"/>
      <c r="E84" s="106"/>
      <c r="F84" s="29" t="s">
        <v>31</v>
      </c>
      <c r="G84" s="29">
        <v>1</v>
      </c>
      <c r="H84" s="27"/>
    </row>
    <row r="85" spans="1:8" s="21" customFormat="1" ht="12.75" x14ac:dyDescent="0.2">
      <c r="A85" s="28">
        <v>9</v>
      </c>
      <c r="B85" s="103" t="s">
        <v>87</v>
      </c>
      <c r="C85" s="103"/>
      <c r="D85" s="106"/>
      <c r="E85" s="106"/>
      <c r="F85" s="29" t="s">
        <v>31</v>
      </c>
      <c r="G85" s="29">
        <v>1</v>
      </c>
      <c r="H85" s="27"/>
    </row>
    <row r="86" spans="1:8" s="21" customFormat="1" ht="12.75" x14ac:dyDescent="0.2">
      <c r="A86" s="28">
        <v>10</v>
      </c>
      <c r="B86" s="103" t="s">
        <v>88</v>
      </c>
      <c r="C86" s="103"/>
      <c r="D86" s="106"/>
      <c r="E86" s="106"/>
      <c r="F86" s="29" t="s">
        <v>31</v>
      </c>
      <c r="G86" s="29">
        <v>1</v>
      </c>
      <c r="H86" s="27"/>
    </row>
    <row r="87" spans="1:8" s="21" customFormat="1" ht="12.75" x14ac:dyDescent="0.2">
      <c r="A87" s="28">
        <v>11</v>
      </c>
      <c r="B87" s="103" t="s">
        <v>89</v>
      </c>
      <c r="C87" s="103"/>
      <c r="D87" s="106"/>
      <c r="E87" s="106"/>
      <c r="F87" s="29" t="s">
        <v>31</v>
      </c>
      <c r="G87" s="29">
        <v>1</v>
      </c>
      <c r="H87" s="27"/>
    </row>
    <row r="88" spans="1:8" s="21" customFormat="1" ht="12.75" x14ac:dyDescent="0.2">
      <c r="A88" s="28">
        <v>12</v>
      </c>
      <c r="B88" s="103" t="s">
        <v>90</v>
      </c>
      <c r="C88" s="103"/>
      <c r="D88" s="106"/>
      <c r="E88" s="106"/>
      <c r="F88" s="29" t="s">
        <v>31</v>
      </c>
      <c r="G88" s="29">
        <v>1</v>
      </c>
      <c r="H88" s="27"/>
    </row>
    <row r="89" spans="1:8" s="21" customFormat="1" ht="12.75" x14ac:dyDescent="0.2">
      <c r="A89" s="28">
        <v>13</v>
      </c>
      <c r="B89" s="103" t="s">
        <v>91</v>
      </c>
      <c r="C89" s="103"/>
      <c r="D89" s="106"/>
      <c r="E89" s="106"/>
      <c r="F89" s="29" t="s">
        <v>29</v>
      </c>
      <c r="G89" s="29">
        <v>1</v>
      </c>
      <c r="H89" s="27"/>
    </row>
    <row r="90" spans="1:8" s="21" customFormat="1" ht="12.75" x14ac:dyDescent="0.2">
      <c r="A90" s="28">
        <v>14</v>
      </c>
      <c r="B90" s="103" t="s">
        <v>92</v>
      </c>
      <c r="C90" s="103"/>
      <c r="D90" s="106"/>
      <c r="E90" s="106"/>
      <c r="F90" s="29" t="s">
        <v>29</v>
      </c>
      <c r="G90" s="29">
        <v>1</v>
      </c>
      <c r="H90" s="27"/>
    </row>
    <row r="91" spans="1:8" s="21" customFormat="1" ht="12.75" x14ac:dyDescent="0.2">
      <c r="A91" s="28">
        <v>15</v>
      </c>
      <c r="B91" s="103" t="s">
        <v>93</v>
      </c>
      <c r="C91" s="103"/>
      <c r="D91" s="106"/>
      <c r="E91" s="106"/>
      <c r="F91" s="29" t="s">
        <v>29</v>
      </c>
      <c r="G91" s="29">
        <v>1</v>
      </c>
      <c r="H91" s="27"/>
    </row>
    <row r="92" spans="1:8" s="21" customFormat="1" ht="12.75" x14ac:dyDescent="0.2">
      <c r="A92" s="28">
        <v>16</v>
      </c>
      <c r="B92" s="103" t="s">
        <v>94</v>
      </c>
      <c r="C92" s="103"/>
      <c r="D92" s="106"/>
      <c r="E92" s="106"/>
      <c r="F92" s="29" t="s">
        <v>29</v>
      </c>
      <c r="G92" s="29">
        <v>1</v>
      </c>
      <c r="H92" s="27"/>
    </row>
    <row r="93" spans="1:8" s="21" customFormat="1" ht="12.75" x14ac:dyDescent="0.2">
      <c r="A93" s="28">
        <v>17</v>
      </c>
      <c r="B93" s="103" t="s">
        <v>95</v>
      </c>
      <c r="C93" s="103"/>
      <c r="D93" s="106"/>
      <c r="E93" s="106"/>
      <c r="F93" s="29" t="s">
        <v>29</v>
      </c>
      <c r="G93" s="29">
        <v>1</v>
      </c>
      <c r="H93" s="27"/>
    </row>
    <row r="94" spans="1:8" s="21" customFormat="1" ht="12.75" x14ac:dyDescent="0.2">
      <c r="A94" s="28">
        <v>18</v>
      </c>
      <c r="B94" s="103" t="s">
        <v>96</v>
      </c>
      <c r="C94" s="103"/>
      <c r="D94" s="106"/>
      <c r="E94" s="106"/>
      <c r="F94" s="29" t="s">
        <v>29</v>
      </c>
      <c r="G94" s="29">
        <v>1</v>
      </c>
      <c r="H94" s="27"/>
    </row>
    <row r="95" spans="1:8" s="21" customFormat="1" ht="12.75" x14ac:dyDescent="0.2">
      <c r="A95" s="28">
        <v>19</v>
      </c>
      <c r="B95" s="103" t="s">
        <v>97</v>
      </c>
      <c r="C95" s="103"/>
      <c r="D95" s="106"/>
      <c r="E95" s="106"/>
      <c r="F95" s="29" t="s">
        <v>29</v>
      </c>
      <c r="G95" s="29">
        <v>1</v>
      </c>
      <c r="H95" s="27"/>
    </row>
    <row r="96" spans="1:8" s="21" customFormat="1" ht="12.75" x14ac:dyDescent="0.2">
      <c r="A96" s="28">
        <v>20</v>
      </c>
      <c r="B96" s="103" t="s">
        <v>98</v>
      </c>
      <c r="C96" s="103"/>
      <c r="D96" s="106"/>
      <c r="E96" s="106"/>
      <c r="F96" s="29" t="s">
        <v>29</v>
      </c>
      <c r="G96" s="29">
        <v>1</v>
      </c>
      <c r="H96" s="27"/>
    </row>
    <row r="97" spans="1:8" s="21" customFormat="1" ht="12.75" x14ac:dyDescent="0.2">
      <c r="A97" s="28">
        <v>21</v>
      </c>
      <c r="B97" s="103" t="s">
        <v>99</v>
      </c>
      <c r="C97" s="103"/>
      <c r="D97" s="106"/>
      <c r="E97" s="106"/>
      <c r="F97" s="29" t="s">
        <v>29</v>
      </c>
      <c r="G97" s="29">
        <v>1</v>
      </c>
      <c r="H97" s="27"/>
    </row>
    <row r="98" spans="1:8" s="21" customFormat="1" ht="12.75" x14ac:dyDescent="0.2">
      <c r="A98" s="28">
        <v>22</v>
      </c>
      <c r="B98" s="103" t="s">
        <v>100</v>
      </c>
      <c r="C98" s="103"/>
      <c r="D98" s="106"/>
      <c r="E98" s="106"/>
      <c r="F98" s="29" t="s">
        <v>29</v>
      </c>
      <c r="G98" s="29">
        <v>1</v>
      </c>
      <c r="H98" s="27"/>
    </row>
    <row r="99" spans="1:8" s="21" customFormat="1" ht="12.75" x14ac:dyDescent="0.2">
      <c r="A99" s="28">
        <v>23</v>
      </c>
      <c r="B99" s="103" t="s">
        <v>101</v>
      </c>
      <c r="C99" s="103"/>
      <c r="D99" s="106"/>
      <c r="E99" s="106"/>
      <c r="F99" s="29" t="s">
        <v>29</v>
      </c>
      <c r="G99" s="29">
        <v>1</v>
      </c>
      <c r="H99" s="27"/>
    </row>
    <row r="100" spans="1:8" s="21" customFormat="1" ht="12.75" x14ac:dyDescent="0.2">
      <c r="A100" s="28">
        <v>24</v>
      </c>
      <c r="B100" s="103" t="s">
        <v>102</v>
      </c>
      <c r="C100" s="103"/>
      <c r="D100" s="106"/>
      <c r="E100" s="106"/>
      <c r="F100" s="29" t="s">
        <v>29</v>
      </c>
      <c r="G100" s="29">
        <v>1</v>
      </c>
      <c r="H100" s="27"/>
    </row>
    <row r="101" spans="1:8" s="21" customFormat="1" ht="12.75" x14ac:dyDescent="0.2">
      <c r="A101" s="28">
        <v>25</v>
      </c>
      <c r="B101" s="103" t="s">
        <v>103</v>
      </c>
      <c r="C101" s="103"/>
      <c r="D101" s="106"/>
      <c r="E101" s="106"/>
      <c r="F101" s="29" t="s">
        <v>29</v>
      </c>
      <c r="G101" s="29">
        <v>1</v>
      </c>
      <c r="H101" s="27"/>
    </row>
    <row r="102" spans="1:8" s="21" customFormat="1" ht="12.75" x14ac:dyDescent="0.2">
      <c r="A102" s="28">
        <v>26</v>
      </c>
      <c r="B102" s="103" t="s">
        <v>104</v>
      </c>
      <c r="C102" s="103"/>
      <c r="D102" s="106"/>
      <c r="E102" s="106"/>
      <c r="F102" s="29" t="s">
        <v>29</v>
      </c>
      <c r="G102" s="29">
        <v>1</v>
      </c>
      <c r="H102" s="27"/>
    </row>
    <row r="103" spans="1:8" s="21" customFormat="1" ht="12.75" x14ac:dyDescent="0.2">
      <c r="A103" s="28">
        <v>27</v>
      </c>
      <c r="B103" s="103" t="s">
        <v>105</v>
      </c>
      <c r="C103" s="103"/>
      <c r="D103" s="106"/>
      <c r="E103" s="106"/>
      <c r="F103" s="29" t="s">
        <v>29</v>
      </c>
      <c r="G103" s="29">
        <v>1</v>
      </c>
      <c r="H103" s="27"/>
    </row>
    <row r="104" spans="1:8" s="21" customFormat="1" ht="12.75" x14ac:dyDescent="0.2">
      <c r="A104" s="28">
        <v>28</v>
      </c>
      <c r="B104" s="103" t="s">
        <v>106</v>
      </c>
      <c r="C104" s="103"/>
      <c r="D104" s="106"/>
      <c r="E104" s="106"/>
      <c r="F104" s="29" t="s">
        <v>29</v>
      </c>
      <c r="G104" s="29">
        <v>1</v>
      </c>
      <c r="H104" s="27"/>
    </row>
    <row r="105" spans="1:8" s="21" customFormat="1" ht="12.75" x14ac:dyDescent="0.2">
      <c r="A105" s="28">
        <v>29</v>
      </c>
      <c r="B105" s="103" t="s">
        <v>107</v>
      </c>
      <c r="C105" s="103"/>
      <c r="D105" s="106"/>
      <c r="E105" s="106"/>
      <c r="F105" s="29" t="s">
        <v>29</v>
      </c>
      <c r="G105" s="29">
        <v>1</v>
      </c>
      <c r="H105" s="27"/>
    </row>
    <row r="106" spans="1:8" s="21" customFormat="1" ht="12.75" x14ac:dyDescent="0.2">
      <c r="A106" s="28">
        <v>30</v>
      </c>
      <c r="B106" s="103" t="s">
        <v>108</v>
      </c>
      <c r="C106" s="103"/>
      <c r="D106" s="106"/>
      <c r="E106" s="106"/>
      <c r="F106" s="29" t="s">
        <v>29</v>
      </c>
      <c r="G106" s="29">
        <v>1</v>
      </c>
      <c r="H106" s="27"/>
    </row>
    <row r="107" spans="1:8" s="21" customFormat="1" ht="12.75" x14ac:dyDescent="0.2">
      <c r="A107" s="28">
        <v>31</v>
      </c>
      <c r="B107" s="103" t="s">
        <v>109</v>
      </c>
      <c r="C107" s="103"/>
      <c r="D107" s="106"/>
      <c r="E107" s="106"/>
      <c r="F107" s="29" t="s">
        <v>29</v>
      </c>
      <c r="G107" s="29">
        <v>1</v>
      </c>
      <c r="H107" s="27"/>
    </row>
    <row r="108" spans="1:8" s="21" customFormat="1" ht="12.75" x14ac:dyDescent="0.2">
      <c r="A108" s="28">
        <v>32</v>
      </c>
      <c r="B108" s="103" t="s">
        <v>110</v>
      </c>
      <c r="C108" s="103"/>
      <c r="D108" s="106"/>
      <c r="E108" s="106"/>
      <c r="F108" s="29" t="s">
        <v>29</v>
      </c>
      <c r="G108" s="29">
        <v>1</v>
      </c>
      <c r="H108" s="27"/>
    </row>
    <row r="109" spans="1:8" s="21" customFormat="1" ht="12.75" x14ac:dyDescent="0.2">
      <c r="A109" s="28">
        <v>33</v>
      </c>
      <c r="B109" s="103" t="s">
        <v>111</v>
      </c>
      <c r="C109" s="103"/>
      <c r="D109" s="106"/>
      <c r="E109" s="106"/>
      <c r="F109" s="29" t="s">
        <v>29</v>
      </c>
      <c r="G109" s="29">
        <v>1</v>
      </c>
      <c r="H109" s="27"/>
    </row>
    <row r="110" spans="1:8" s="21" customFormat="1" ht="12.75" x14ac:dyDescent="0.2">
      <c r="A110" s="28">
        <v>34</v>
      </c>
      <c r="B110" s="103" t="s">
        <v>112</v>
      </c>
      <c r="C110" s="103"/>
      <c r="D110" s="106"/>
      <c r="E110" s="106"/>
      <c r="F110" s="29" t="s">
        <v>29</v>
      </c>
      <c r="G110" s="29">
        <v>1</v>
      </c>
      <c r="H110" s="27"/>
    </row>
    <row r="111" spans="1:8" s="21" customFormat="1" ht="12.75" x14ac:dyDescent="0.2">
      <c r="A111" s="28">
        <v>35</v>
      </c>
      <c r="B111" s="103" t="s">
        <v>113</v>
      </c>
      <c r="C111" s="103"/>
      <c r="D111" s="106"/>
      <c r="E111" s="106"/>
      <c r="F111" s="29" t="s">
        <v>29</v>
      </c>
      <c r="G111" s="29">
        <v>1</v>
      </c>
      <c r="H111" s="27"/>
    </row>
    <row r="112" spans="1:8" s="21" customFormat="1" ht="12.75" x14ac:dyDescent="0.2">
      <c r="A112" s="28">
        <v>36</v>
      </c>
      <c r="B112" s="103" t="s">
        <v>114</v>
      </c>
      <c r="C112" s="103"/>
      <c r="D112" s="106"/>
      <c r="E112" s="106"/>
      <c r="F112" s="29" t="s">
        <v>29</v>
      </c>
      <c r="G112" s="29">
        <v>1</v>
      </c>
      <c r="H112" s="27"/>
    </row>
    <row r="113" spans="1:8" s="21" customFormat="1" ht="12.75" x14ac:dyDescent="0.2">
      <c r="A113" s="28">
        <v>37</v>
      </c>
      <c r="B113" s="103" t="s">
        <v>115</v>
      </c>
      <c r="C113" s="103"/>
      <c r="D113" s="106"/>
      <c r="E113" s="106"/>
      <c r="F113" s="29" t="s">
        <v>29</v>
      </c>
      <c r="G113" s="29">
        <v>1</v>
      </c>
      <c r="H113" s="27"/>
    </row>
    <row r="114" spans="1:8" s="21" customFormat="1" ht="12.75" x14ac:dyDescent="0.2">
      <c r="A114" s="28">
        <v>38</v>
      </c>
      <c r="B114" s="103" t="s">
        <v>116</v>
      </c>
      <c r="C114" s="103"/>
      <c r="D114" s="106"/>
      <c r="E114" s="106"/>
      <c r="F114" s="29" t="s">
        <v>29</v>
      </c>
      <c r="G114" s="29">
        <v>1</v>
      </c>
      <c r="H114" s="27"/>
    </row>
    <row r="115" spans="1:8" s="21" customFormat="1" ht="12.75" x14ac:dyDescent="0.2">
      <c r="A115" s="28">
        <v>39</v>
      </c>
      <c r="B115" s="103" t="s">
        <v>117</v>
      </c>
      <c r="C115" s="103"/>
      <c r="D115" s="106"/>
      <c r="E115" s="106"/>
      <c r="F115" s="29" t="s">
        <v>29</v>
      </c>
      <c r="G115" s="29">
        <v>1</v>
      </c>
      <c r="H115" s="27"/>
    </row>
    <row r="116" spans="1:8" s="21" customFormat="1" ht="12.75" x14ac:dyDescent="0.2">
      <c r="A116" s="28">
        <v>40</v>
      </c>
      <c r="B116" s="103" t="s">
        <v>118</v>
      </c>
      <c r="C116" s="103"/>
      <c r="D116" s="106"/>
      <c r="E116" s="106"/>
      <c r="F116" s="29" t="s">
        <v>29</v>
      </c>
      <c r="G116" s="29">
        <v>1</v>
      </c>
      <c r="H116" s="27"/>
    </row>
    <row r="117" spans="1:8" s="21" customFormat="1" ht="12.75" x14ac:dyDescent="0.2">
      <c r="A117" s="28">
        <v>41</v>
      </c>
      <c r="B117" s="103" t="s">
        <v>119</v>
      </c>
      <c r="C117" s="103"/>
      <c r="D117" s="106"/>
      <c r="E117" s="106"/>
      <c r="F117" s="29" t="s">
        <v>29</v>
      </c>
      <c r="G117" s="29">
        <v>1</v>
      </c>
      <c r="H117" s="27"/>
    </row>
    <row r="118" spans="1:8" s="21" customFormat="1" ht="44.45" customHeight="1" x14ac:dyDescent="0.2">
      <c r="A118" s="28"/>
      <c r="B118" s="109" t="s">
        <v>120</v>
      </c>
      <c r="C118" s="109"/>
      <c r="D118" s="108" t="s">
        <v>185</v>
      </c>
      <c r="E118" s="108"/>
      <c r="F118" s="29"/>
      <c r="G118" s="29"/>
      <c r="H118" s="27"/>
    </row>
    <row r="119" spans="1:8" s="21" customFormat="1" ht="12.75" x14ac:dyDescent="0.2">
      <c r="A119" s="28">
        <v>42</v>
      </c>
      <c r="B119" s="107" t="s">
        <v>121</v>
      </c>
      <c r="C119" s="107"/>
      <c r="D119" s="106"/>
      <c r="E119" s="106"/>
      <c r="F119" s="29" t="s">
        <v>29</v>
      </c>
      <c r="G119" s="29">
        <v>1</v>
      </c>
      <c r="H119" s="27"/>
    </row>
    <row r="120" spans="1:8" s="21" customFormat="1" ht="12.75" x14ac:dyDescent="0.2">
      <c r="A120" s="28">
        <v>43</v>
      </c>
      <c r="B120" s="107" t="s">
        <v>122</v>
      </c>
      <c r="C120" s="107"/>
      <c r="D120" s="106"/>
      <c r="E120" s="106"/>
      <c r="F120" s="29" t="s">
        <v>29</v>
      </c>
      <c r="G120" s="29">
        <v>1</v>
      </c>
      <c r="H120" s="27"/>
    </row>
    <row r="121" spans="1:8" s="21" customFormat="1" ht="12.75" x14ac:dyDescent="0.2">
      <c r="A121" s="28">
        <v>44</v>
      </c>
      <c r="B121" s="107" t="s">
        <v>123</v>
      </c>
      <c r="C121" s="107"/>
      <c r="D121" s="106"/>
      <c r="E121" s="106"/>
      <c r="F121" s="29" t="s">
        <v>29</v>
      </c>
      <c r="G121" s="29">
        <v>1</v>
      </c>
      <c r="H121" s="27"/>
    </row>
    <row r="122" spans="1:8" s="21" customFormat="1" ht="12.75" x14ac:dyDescent="0.2">
      <c r="A122" s="28">
        <v>45</v>
      </c>
      <c r="B122" s="107" t="s">
        <v>124</v>
      </c>
      <c r="C122" s="107"/>
      <c r="D122" s="106"/>
      <c r="E122" s="106"/>
      <c r="F122" s="29" t="s">
        <v>31</v>
      </c>
      <c r="G122" s="29">
        <v>1</v>
      </c>
      <c r="H122" s="27"/>
    </row>
    <row r="123" spans="1:8" s="21" customFormat="1" ht="12.75" x14ac:dyDescent="0.2">
      <c r="A123" s="28">
        <v>46</v>
      </c>
      <c r="B123" s="107" t="s">
        <v>125</v>
      </c>
      <c r="C123" s="107"/>
      <c r="D123" s="106"/>
      <c r="E123" s="106"/>
      <c r="F123" s="29" t="s">
        <v>31</v>
      </c>
      <c r="G123" s="29">
        <v>1</v>
      </c>
      <c r="H123" s="27"/>
    </row>
    <row r="124" spans="1:8" s="21" customFormat="1" ht="12.75" x14ac:dyDescent="0.2">
      <c r="A124" s="28">
        <v>47</v>
      </c>
      <c r="B124" s="107" t="s">
        <v>126</v>
      </c>
      <c r="C124" s="107"/>
      <c r="D124" s="106"/>
      <c r="E124" s="106"/>
      <c r="F124" s="29" t="s">
        <v>33</v>
      </c>
      <c r="G124" s="29">
        <v>1</v>
      </c>
      <c r="H124" s="27"/>
    </row>
    <row r="125" spans="1:8" s="21" customFormat="1" ht="12.75" x14ac:dyDescent="0.2">
      <c r="A125" s="28">
        <v>48</v>
      </c>
      <c r="B125" s="107" t="s">
        <v>127</v>
      </c>
      <c r="C125" s="107"/>
      <c r="D125" s="106"/>
      <c r="E125" s="106"/>
      <c r="F125" s="29" t="s">
        <v>33</v>
      </c>
      <c r="G125" s="29">
        <v>1</v>
      </c>
      <c r="H125" s="27"/>
    </row>
    <row r="126" spans="1:8" s="21" customFormat="1" ht="12.75" x14ac:dyDescent="0.2">
      <c r="A126" s="28">
        <v>49</v>
      </c>
      <c r="B126" s="107" t="s">
        <v>128</v>
      </c>
      <c r="C126" s="107"/>
      <c r="D126" s="106"/>
      <c r="E126" s="106"/>
      <c r="F126" s="29" t="s">
        <v>33</v>
      </c>
      <c r="G126" s="29">
        <v>1</v>
      </c>
      <c r="H126" s="27"/>
    </row>
    <row r="127" spans="1:8" s="21" customFormat="1" ht="12.75" x14ac:dyDescent="0.2">
      <c r="A127" s="28">
        <v>50</v>
      </c>
      <c r="B127" s="107" t="s">
        <v>129</v>
      </c>
      <c r="C127" s="107"/>
      <c r="D127" s="106"/>
      <c r="E127" s="106"/>
      <c r="F127" s="29" t="s">
        <v>33</v>
      </c>
      <c r="G127" s="29">
        <v>1</v>
      </c>
      <c r="H127" s="27"/>
    </row>
    <row r="128" spans="1:8" s="21" customFormat="1" ht="12.75" x14ac:dyDescent="0.2">
      <c r="A128" s="28">
        <v>51</v>
      </c>
      <c r="B128" s="107" t="s">
        <v>130</v>
      </c>
      <c r="C128" s="107"/>
      <c r="D128" s="106"/>
      <c r="E128" s="106"/>
      <c r="F128" s="29" t="s">
        <v>29</v>
      </c>
      <c r="G128" s="29">
        <v>1</v>
      </c>
      <c r="H128" s="27"/>
    </row>
    <row r="129" spans="1:8" s="21" customFormat="1" ht="12.75" x14ac:dyDescent="0.2">
      <c r="A129" s="28">
        <v>52</v>
      </c>
      <c r="B129" s="107" t="s">
        <v>131</v>
      </c>
      <c r="C129" s="107"/>
      <c r="D129" s="106"/>
      <c r="E129" s="106"/>
      <c r="F129" s="29" t="s">
        <v>33</v>
      </c>
      <c r="G129" s="29">
        <v>1</v>
      </c>
      <c r="H129" s="27"/>
    </row>
    <row r="130" spans="1:8" s="21" customFormat="1" ht="12.75" x14ac:dyDescent="0.2">
      <c r="A130" s="28">
        <v>53</v>
      </c>
      <c r="B130" s="107" t="s">
        <v>132</v>
      </c>
      <c r="C130" s="107"/>
      <c r="D130" s="106"/>
      <c r="E130" s="106"/>
      <c r="F130" s="29" t="s">
        <v>29</v>
      </c>
      <c r="G130" s="29">
        <v>1</v>
      </c>
      <c r="H130" s="27"/>
    </row>
    <row r="131" spans="1:8" s="21" customFormat="1" ht="12.75" x14ac:dyDescent="0.2">
      <c r="A131" s="28">
        <v>54</v>
      </c>
      <c r="B131" s="107" t="s">
        <v>133</v>
      </c>
      <c r="C131" s="107"/>
      <c r="D131" s="106"/>
      <c r="E131" s="106"/>
      <c r="F131" s="29" t="s">
        <v>29</v>
      </c>
      <c r="G131" s="29">
        <v>1</v>
      </c>
      <c r="H131" s="27"/>
    </row>
    <row r="132" spans="1:8" s="21" customFormat="1" ht="12.75" x14ac:dyDescent="0.2">
      <c r="A132" s="28">
        <v>55</v>
      </c>
      <c r="B132" s="107" t="s">
        <v>134</v>
      </c>
      <c r="C132" s="107"/>
      <c r="D132" s="106"/>
      <c r="E132" s="106"/>
      <c r="F132" s="29" t="s">
        <v>29</v>
      </c>
      <c r="G132" s="29">
        <v>1</v>
      </c>
      <c r="H132" s="27"/>
    </row>
    <row r="133" spans="1:8" s="21" customFormat="1" ht="12.75" x14ac:dyDescent="0.2">
      <c r="A133" s="28">
        <v>56</v>
      </c>
      <c r="B133" s="107" t="s">
        <v>135</v>
      </c>
      <c r="C133" s="107"/>
      <c r="D133" s="106"/>
      <c r="E133" s="106"/>
      <c r="F133" s="29" t="s">
        <v>31</v>
      </c>
      <c r="G133" s="29">
        <v>1</v>
      </c>
      <c r="H133" s="27"/>
    </row>
    <row r="134" spans="1:8" s="21" customFormat="1" ht="12.75" x14ac:dyDescent="0.2">
      <c r="A134" s="28">
        <v>57</v>
      </c>
      <c r="B134" s="107" t="s">
        <v>136</v>
      </c>
      <c r="C134" s="107"/>
      <c r="D134" s="106"/>
      <c r="E134" s="106"/>
      <c r="F134" s="29" t="s">
        <v>33</v>
      </c>
      <c r="G134" s="29">
        <v>1</v>
      </c>
      <c r="H134" s="27"/>
    </row>
    <row r="135" spans="1:8" s="21" customFormat="1" ht="12.75" x14ac:dyDescent="0.2">
      <c r="A135" s="28">
        <v>58</v>
      </c>
      <c r="B135" s="107" t="s">
        <v>137</v>
      </c>
      <c r="C135" s="107"/>
      <c r="D135" s="106"/>
      <c r="E135" s="106"/>
      <c r="F135" s="29" t="s">
        <v>33</v>
      </c>
      <c r="G135" s="29">
        <v>1</v>
      </c>
      <c r="H135" s="27"/>
    </row>
    <row r="136" spans="1:8" s="21" customFormat="1" ht="12.75" x14ac:dyDescent="0.2">
      <c r="A136" s="28">
        <v>59</v>
      </c>
      <c r="B136" s="107" t="s">
        <v>138</v>
      </c>
      <c r="C136" s="107"/>
      <c r="D136" s="106"/>
      <c r="E136" s="106"/>
      <c r="F136" s="29" t="s">
        <v>33</v>
      </c>
      <c r="G136" s="29">
        <v>1</v>
      </c>
      <c r="H136" s="27"/>
    </row>
    <row r="137" spans="1:8" s="21" customFormat="1" ht="12.75" x14ac:dyDescent="0.2">
      <c r="A137" s="28">
        <v>60</v>
      </c>
      <c r="B137" s="107" t="s">
        <v>139</v>
      </c>
      <c r="C137" s="107"/>
      <c r="D137" s="106"/>
      <c r="E137" s="106"/>
      <c r="F137" s="29" t="s">
        <v>33</v>
      </c>
      <c r="G137" s="29">
        <v>1</v>
      </c>
      <c r="H137" s="27"/>
    </row>
    <row r="138" spans="1:8" s="21" customFormat="1" ht="12.75" x14ac:dyDescent="0.2">
      <c r="A138" s="28">
        <v>61</v>
      </c>
      <c r="B138" s="107" t="s">
        <v>140</v>
      </c>
      <c r="C138" s="107"/>
      <c r="D138" s="106"/>
      <c r="E138" s="106"/>
      <c r="F138" s="29" t="s">
        <v>29</v>
      </c>
      <c r="G138" s="29">
        <v>1</v>
      </c>
      <c r="H138" s="27"/>
    </row>
    <row r="139" spans="1:8" s="21" customFormat="1" ht="12.75" x14ac:dyDescent="0.2">
      <c r="A139" s="28">
        <v>62</v>
      </c>
      <c r="B139" s="107" t="s">
        <v>140</v>
      </c>
      <c r="C139" s="107"/>
      <c r="D139" s="106"/>
      <c r="E139" s="106"/>
      <c r="F139" s="29" t="s">
        <v>29</v>
      </c>
      <c r="G139" s="29">
        <v>1</v>
      </c>
      <c r="H139" s="27"/>
    </row>
    <row r="140" spans="1:8" s="21" customFormat="1" ht="12.75" x14ac:dyDescent="0.2">
      <c r="A140" s="28">
        <v>63</v>
      </c>
      <c r="B140" s="107" t="s">
        <v>141</v>
      </c>
      <c r="C140" s="107"/>
      <c r="D140" s="106"/>
      <c r="E140" s="106"/>
      <c r="F140" s="29" t="s">
        <v>29</v>
      </c>
      <c r="G140" s="29">
        <v>1</v>
      </c>
      <c r="H140" s="27"/>
    </row>
    <row r="141" spans="1:8" s="21" customFormat="1" ht="13.5" thickBot="1" x14ac:dyDescent="0.25">
      <c r="A141" s="30">
        <v>64</v>
      </c>
      <c r="B141" s="119" t="s">
        <v>142</v>
      </c>
      <c r="C141" s="119"/>
      <c r="D141" s="118"/>
      <c r="E141" s="118"/>
      <c r="F141" s="31" t="s">
        <v>29</v>
      </c>
      <c r="G141" s="31">
        <v>1</v>
      </c>
      <c r="H141" s="32"/>
    </row>
    <row r="142" spans="1:8" s="21" customFormat="1" ht="12.75" x14ac:dyDescent="0.2">
      <c r="A142" s="110" t="s">
        <v>143</v>
      </c>
      <c r="B142" s="111"/>
      <c r="C142" s="111"/>
      <c r="D142" s="111"/>
      <c r="E142" s="111"/>
      <c r="F142" s="111"/>
      <c r="G142" s="111"/>
      <c r="H142" s="33">
        <f>SUM(H77:H117)+SUM(H119:H141)</f>
        <v>0</v>
      </c>
    </row>
    <row r="143" spans="1:8" x14ac:dyDescent="0.25">
      <c r="A143" s="112" t="s">
        <v>68</v>
      </c>
      <c r="B143" s="113"/>
      <c r="C143" s="113"/>
      <c r="D143" s="113"/>
      <c r="E143" s="113"/>
      <c r="F143" s="113"/>
      <c r="G143" s="113"/>
      <c r="H143" s="34">
        <f>H144-H142</f>
        <v>0</v>
      </c>
    </row>
    <row r="144" spans="1:8" ht="15.75" thickBot="1" x14ac:dyDescent="0.3">
      <c r="A144" s="114" t="s">
        <v>143</v>
      </c>
      <c r="B144" s="115"/>
      <c r="C144" s="115"/>
      <c r="D144" s="115"/>
      <c r="E144" s="115"/>
      <c r="F144" s="115"/>
      <c r="G144" s="115"/>
      <c r="H144" s="35">
        <f>H142*1.21</f>
        <v>0</v>
      </c>
    </row>
    <row r="147" spans="1:8" ht="15.75" thickBot="1" x14ac:dyDescent="0.3">
      <c r="A147" s="20" t="s">
        <v>144</v>
      </c>
      <c r="B147" s="20" t="s">
        <v>145</v>
      </c>
      <c r="C147" s="20"/>
      <c r="D147" s="20"/>
      <c r="E147" s="20"/>
      <c r="F147" s="20"/>
      <c r="G147" s="20"/>
      <c r="H147" s="20"/>
    </row>
    <row r="148" spans="1:8" ht="15.75" thickBot="1" x14ac:dyDescent="0.3">
      <c r="A148" s="36" t="s">
        <v>146</v>
      </c>
      <c r="B148" s="116" t="s">
        <v>147</v>
      </c>
      <c r="C148" s="116"/>
      <c r="D148" s="116"/>
      <c r="E148" s="116"/>
      <c r="F148" s="116"/>
      <c r="G148" s="116" t="s">
        <v>148</v>
      </c>
      <c r="H148" s="117"/>
    </row>
    <row r="149" spans="1:8" x14ac:dyDescent="0.25">
      <c r="A149" s="158">
        <v>1</v>
      </c>
      <c r="B149" s="159" t="s">
        <v>149</v>
      </c>
      <c r="C149" s="159"/>
      <c r="D149" s="159"/>
      <c r="E149" s="159"/>
      <c r="F149" s="159"/>
      <c r="G149" s="160">
        <f>F64</f>
        <v>0</v>
      </c>
      <c r="H149" s="161"/>
    </row>
    <row r="150" spans="1:8" ht="15.75" thickBot="1" x14ac:dyDescent="0.3">
      <c r="A150" s="162">
        <v>2</v>
      </c>
      <c r="B150" s="163" t="s">
        <v>150</v>
      </c>
      <c r="C150" s="163"/>
      <c r="D150" s="163"/>
      <c r="E150" s="163"/>
      <c r="F150" s="163"/>
      <c r="G150" s="164">
        <f>H142</f>
        <v>0</v>
      </c>
      <c r="H150" s="165"/>
    </row>
    <row r="151" spans="1:8" x14ac:dyDescent="0.25">
      <c r="A151" s="166" t="s">
        <v>181</v>
      </c>
      <c r="B151" s="167"/>
      <c r="C151" s="167"/>
      <c r="D151" s="167"/>
      <c r="E151" s="167"/>
      <c r="F151" s="167"/>
      <c r="G151" s="168">
        <f>G149+G150</f>
        <v>0</v>
      </c>
      <c r="H151" s="169"/>
    </row>
    <row r="152" spans="1:8" ht="15.75" thickBot="1" x14ac:dyDescent="0.3">
      <c r="A152" s="170" t="s">
        <v>182</v>
      </c>
      <c r="B152" s="171"/>
      <c r="C152" s="171"/>
      <c r="D152" s="171"/>
      <c r="E152" s="171"/>
      <c r="F152" s="171"/>
      <c r="G152" s="172">
        <f>G153-G151</f>
        <v>0</v>
      </c>
      <c r="H152" s="173"/>
    </row>
    <row r="153" spans="1:8" ht="15.75" thickBot="1" x14ac:dyDescent="0.3">
      <c r="A153" s="166" t="s">
        <v>183</v>
      </c>
      <c r="B153" s="167"/>
      <c r="C153" s="167"/>
      <c r="D153" s="167"/>
      <c r="E153" s="167"/>
      <c r="F153" s="167"/>
      <c r="G153" s="174">
        <f>G151*1.21</f>
        <v>0</v>
      </c>
      <c r="H153" s="175"/>
    </row>
    <row r="154" spans="1:8" x14ac:dyDescent="0.25">
      <c r="A154" s="37" t="s">
        <v>151</v>
      </c>
      <c r="B154" s="20"/>
      <c r="C154" s="20"/>
      <c r="D154" s="20"/>
      <c r="E154" s="20"/>
      <c r="F154" s="20"/>
      <c r="G154" s="20"/>
      <c r="H154" s="20"/>
    </row>
    <row r="155" spans="1:8" x14ac:dyDescent="0.25">
      <c r="A155" s="37"/>
      <c r="B155" s="20"/>
      <c r="C155" s="20"/>
      <c r="D155" s="20"/>
      <c r="E155" s="20"/>
      <c r="F155" s="20"/>
      <c r="G155" s="20"/>
      <c r="H155" s="20"/>
    </row>
    <row r="156" spans="1:8" ht="15.75" thickBot="1" x14ac:dyDescent="0.3">
      <c r="A156" s="37" t="s">
        <v>152</v>
      </c>
      <c r="B156" s="20"/>
      <c r="C156" s="20"/>
      <c r="E156" s="20"/>
      <c r="F156" s="20"/>
      <c r="G156" s="20"/>
      <c r="H156" s="20"/>
    </row>
    <row r="157" spans="1:8" ht="14.45" customHeight="1" x14ac:dyDescent="0.25">
      <c r="A157" s="122" t="s">
        <v>153</v>
      </c>
      <c r="B157" s="124" t="s">
        <v>154</v>
      </c>
      <c r="C157" s="125"/>
      <c r="D157" s="125"/>
      <c r="E157" s="125"/>
      <c r="F157" s="126"/>
      <c r="G157" s="139" t="s">
        <v>180</v>
      </c>
      <c r="H157" s="140"/>
    </row>
    <row r="158" spans="1:8" ht="29.1" customHeight="1" x14ac:dyDescent="0.25">
      <c r="A158" s="123"/>
      <c r="B158" s="127"/>
      <c r="C158" s="128"/>
      <c r="D158" s="128"/>
      <c r="E158" s="128"/>
      <c r="F158" s="129"/>
      <c r="G158" s="141"/>
      <c r="H158" s="142"/>
    </row>
    <row r="159" spans="1:8" ht="27.95" customHeight="1" x14ac:dyDescent="0.25">
      <c r="A159" s="47">
        <v>1</v>
      </c>
      <c r="B159" s="130" t="s">
        <v>155</v>
      </c>
      <c r="C159" s="131"/>
      <c r="D159" s="131"/>
      <c r="E159" s="131"/>
      <c r="F159" s="132"/>
      <c r="G159" s="120"/>
      <c r="H159" s="121"/>
    </row>
    <row r="160" spans="1:8" ht="29.1" customHeight="1" x14ac:dyDescent="0.25">
      <c r="A160" s="47">
        <v>2</v>
      </c>
      <c r="B160" s="130" t="s">
        <v>156</v>
      </c>
      <c r="C160" s="131"/>
      <c r="D160" s="131"/>
      <c r="E160" s="131"/>
      <c r="F160" s="132"/>
      <c r="G160" s="120"/>
      <c r="H160" s="121"/>
    </row>
    <row r="161" spans="1:8" x14ac:dyDescent="0.25">
      <c r="A161" s="47">
        <v>3</v>
      </c>
      <c r="B161" s="133" t="s">
        <v>157</v>
      </c>
      <c r="C161" s="134"/>
      <c r="D161" s="134"/>
      <c r="E161" s="134"/>
      <c r="F161" s="135"/>
      <c r="G161" s="120"/>
      <c r="H161" s="121"/>
    </row>
    <row r="162" spans="1:8" ht="15.75" thickBot="1" x14ac:dyDescent="0.3">
      <c r="A162" s="49">
        <v>4</v>
      </c>
      <c r="B162" s="136" t="s">
        <v>158</v>
      </c>
      <c r="C162" s="137"/>
      <c r="D162" s="137"/>
      <c r="E162" s="137"/>
      <c r="F162" s="138"/>
      <c r="G162" s="156"/>
      <c r="H162" s="157"/>
    </row>
    <row r="163" spans="1:8" x14ac:dyDescent="0.25">
      <c r="A163" s="37"/>
      <c r="B163" s="20"/>
      <c r="C163" s="20"/>
      <c r="D163" s="20"/>
      <c r="E163" s="20"/>
      <c r="F163" s="20"/>
      <c r="G163" s="20"/>
      <c r="H163" s="20"/>
    </row>
    <row r="165" spans="1:8" ht="15.75" thickBot="1" x14ac:dyDescent="0.3">
      <c r="A165" s="20" t="s">
        <v>159</v>
      </c>
      <c r="B165" s="20"/>
      <c r="C165" s="20"/>
      <c r="D165" s="20"/>
      <c r="E165" s="20"/>
      <c r="F165" s="20"/>
      <c r="G165" s="20"/>
      <c r="H165" s="20"/>
    </row>
    <row r="166" spans="1:8" ht="26.45" customHeight="1" x14ac:dyDescent="0.25">
      <c r="A166" s="40" t="s">
        <v>19</v>
      </c>
      <c r="B166" s="154" t="s">
        <v>160</v>
      </c>
      <c r="C166" s="155"/>
      <c r="D166" s="148" t="s">
        <v>161</v>
      </c>
      <c r="E166" s="148"/>
      <c r="F166" s="148"/>
      <c r="G166" s="148"/>
      <c r="H166" s="149"/>
    </row>
    <row r="167" spans="1:8" x14ac:dyDescent="0.25">
      <c r="A167" s="38"/>
      <c r="B167" s="150"/>
      <c r="C167" s="150"/>
      <c r="D167" s="150"/>
      <c r="E167" s="150"/>
      <c r="F167" s="150"/>
      <c r="G167" s="150"/>
      <c r="H167" s="151"/>
    </row>
    <row r="168" spans="1:8" x14ac:dyDescent="0.25">
      <c r="A168" s="38"/>
      <c r="B168" s="150"/>
      <c r="C168" s="150"/>
      <c r="D168" s="150"/>
      <c r="E168" s="150"/>
      <c r="F168" s="150"/>
      <c r="G168" s="150"/>
      <c r="H168" s="151"/>
    </row>
    <row r="169" spans="1:8" ht="15.75" thickBot="1" x14ac:dyDescent="0.3">
      <c r="A169" s="39"/>
      <c r="B169" s="152"/>
      <c r="C169" s="152"/>
      <c r="D169" s="152"/>
      <c r="E169" s="152"/>
      <c r="F169" s="152"/>
      <c r="G169" s="152"/>
      <c r="H169" s="153"/>
    </row>
    <row r="171" spans="1:8" ht="42.95" customHeight="1" x14ac:dyDescent="0.25">
      <c r="A171" s="146" t="s">
        <v>162</v>
      </c>
      <c r="B171" s="146"/>
      <c r="C171" s="146"/>
      <c r="D171" s="146"/>
      <c r="E171" s="146"/>
      <c r="F171" s="146"/>
      <c r="G171" s="146"/>
      <c r="H171" s="146"/>
    </row>
    <row r="173" spans="1:8" x14ac:dyDescent="0.25">
      <c r="A173" s="147" t="s">
        <v>163</v>
      </c>
      <c r="B173" s="147"/>
      <c r="C173" s="147"/>
      <c r="D173" s="147"/>
      <c r="E173" s="147"/>
      <c r="F173" s="147"/>
    </row>
    <row r="175" spans="1:8" x14ac:dyDescent="0.25">
      <c r="A175" s="54" t="s">
        <v>164</v>
      </c>
      <c r="B175" s="54"/>
      <c r="C175" s="54"/>
      <c r="D175" s="54"/>
      <c r="E175" s="54"/>
      <c r="F175" s="54"/>
      <c r="G175" s="54"/>
      <c r="H175" s="54"/>
    </row>
    <row r="176" spans="1:8" ht="14.45" customHeight="1" x14ac:dyDescent="0.25">
      <c r="A176" s="144" t="s">
        <v>165</v>
      </c>
      <c r="B176" s="144"/>
      <c r="C176" s="144"/>
      <c r="D176" s="144"/>
      <c r="E176" s="144"/>
      <c r="F176" s="144"/>
      <c r="G176" s="144"/>
      <c r="H176" s="144"/>
    </row>
    <row r="177" spans="1:8" x14ac:dyDescent="0.25">
      <c r="A177" s="54" t="s">
        <v>166</v>
      </c>
      <c r="B177" s="54"/>
      <c r="C177" s="54"/>
      <c r="D177" s="54"/>
      <c r="E177" s="54"/>
      <c r="F177" s="54"/>
      <c r="G177" s="54"/>
      <c r="H177" s="54"/>
    </row>
    <row r="178" spans="1:8" ht="27.6" customHeight="1" x14ac:dyDescent="0.25">
      <c r="A178" s="144" t="s">
        <v>167</v>
      </c>
      <c r="B178" s="144"/>
      <c r="C178" s="144"/>
      <c r="D178" s="144"/>
      <c r="E178" s="144"/>
      <c r="F178" s="144"/>
      <c r="G178" s="144"/>
      <c r="H178" s="144"/>
    </row>
    <row r="179" spans="1:8" x14ac:dyDescent="0.25">
      <c r="A179" s="54" t="s">
        <v>168</v>
      </c>
      <c r="B179" s="54"/>
      <c r="C179" s="54"/>
      <c r="D179" s="54"/>
      <c r="E179" s="54"/>
      <c r="F179" s="54"/>
      <c r="G179" s="54"/>
      <c r="H179" s="54"/>
    </row>
    <row r="180" spans="1:8" ht="14.45" customHeight="1" x14ac:dyDescent="0.25">
      <c r="A180" s="145" t="s">
        <v>169</v>
      </c>
      <c r="B180" s="145"/>
      <c r="C180" s="145"/>
      <c r="D180" s="145"/>
      <c r="E180" s="145"/>
      <c r="F180" s="145"/>
      <c r="G180" s="145"/>
      <c r="H180" s="145"/>
    </row>
    <row r="181" spans="1:8" x14ac:dyDescent="0.25">
      <c r="A181" s="2"/>
      <c r="B181" s="2"/>
      <c r="C181" s="2"/>
      <c r="D181" s="2"/>
      <c r="E181" s="2"/>
      <c r="F181" s="2"/>
    </row>
    <row r="182" spans="1:8" ht="15.75" thickBot="1" x14ac:dyDescent="0.3">
      <c r="A182" s="143"/>
      <c r="B182" s="143"/>
      <c r="C182" s="41"/>
      <c r="D182" s="2"/>
      <c r="E182" s="2"/>
      <c r="F182" s="42"/>
    </row>
    <row r="183" spans="1:8" ht="51" x14ac:dyDescent="0.25">
      <c r="A183" s="41"/>
      <c r="B183" s="43" t="s">
        <v>170</v>
      </c>
      <c r="C183" s="41"/>
      <c r="D183" s="2"/>
      <c r="E183" s="2"/>
      <c r="F183" s="44" t="s">
        <v>171</v>
      </c>
    </row>
  </sheetData>
  <protectedRanges>
    <protectedRange sqref="A2:H2" name="herbas0"/>
    <protectedRange sqref="A2:H2" name="herbas2"/>
    <protectedRange sqref="A11:H11" name="Vieta"/>
    <protectedRange sqref="A4:H4" name="Pavadinimas"/>
    <protectedRange sqref="C15:H21" name="Diapazonas2"/>
    <protectedRange sqref="C15:H21" name="Data"/>
    <protectedRange sqref="A9:H9" name="Herbas"/>
    <protectedRange sqref="A26:H28" name="herbas3"/>
    <protectedRange sqref="F182" name="Parašas"/>
    <protectedRange sqref="A182:B182" name="Subranga"/>
  </protectedRanges>
  <mergeCells count="286">
    <mergeCell ref="B161:F161"/>
    <mergeCell ref="B162:F162"/>
    <mergeCell ref="G157:H158"/>
    <mergeCell ref="A182:B182"/>
    <mergeCell ref="A175:H175"/>
    <mergeCell ref="A176:H176"/>
    <mergeCell ref="A177:H177"/>
    <mergeCell ref="A178:H178"/>
    <mergeCell ref="A179:H179"/>
    <mergeCell ref="A180:H180"/>
    <mergeCell ref="A171:H171"/>
    <mergeCell ref="A173:F173"/>
    <mergeCell ref="D166:H166"/>
    <mergeCell ref="D167:H167"/>
    <mergeCell ref="B167:C167"/>
    <mergeCell ref="B168:C168"/>
    <mergeCell ref="D168:H168"/>
    <mergeCell ref="B169:C169"/>
    <mergeCell ref="D169:H169"/>
    <mergeCell ref="B166:C166"/>
    <mergeCell ref="G160:H160"/>
    <mergeCell ref="G161:H161"/>
    <mergeCell ref="G162:H162"/>
    <mergeCell ref="B160:F160"/>
    <mergeCell ref="G151:H151"/>
    <mergeCell ref="G152:H152"/>
    <mergeCell ref="G153:H153"/>
    <mergeCell ref="A151:F151"/>
    <mergeCell ref="A152:F152"/>
    <mergeCell ref="A153:F153"/>
    <mergeCell ref="G159:H159"/>
    <mergeCell ref="A157:A158"/>
    <mergeCell ref="B157:F158"/>
    <mergeCell ref="B159:F159"/>
    <mergeCell ref="A142:G142"/>
    <mergeCell ref="A143:G143"/>
    <mergeCell ref="A144:G144"/>
    <mergeCell ref="B149:F149"/>
    <mergeCell ref="B150:F150"/>
    <mergeCell ref="B148:F148"/>
    <mergeCell ref="G148:H148"/>
    <mergeCell ref="D136:E136"/>
    <mergeCell ref="D137:E137"/>
    <mergeCell ref="D138:E138"/>
    <mergeCell ref="D139:E139"/>
    <mergeCell ref="D140:E140"/>
    <mergeCell ref="D141:E141"/>
    <mergeCell ref="B139:C139"/>
    <mergeCell ref="B140:C140"/>
    <mergeCell ref="B141:C141"/>
    <mergeCell ref="G149:H149"/>
    <mergeCell ref="G150:H150"/>
    <mergeCell ref="D130:E130"/>
    <mergeCell ref="D131:E131"/>
    <mergeCell ref="D132:E132"/>
    <mergeCell ref="D133:E133"/>
    <mergeCell ref="D134:E134"/>
    <mergeCell ref="D135:E135"/>
    <mergeCell ref="D124:E124"/>
    <mergeCell ref="D125:E125"/>
    <mergeCell ref="D126:E126"/>
    <mergeCell ref="D127:E127"/>
    <mergeCell ref="D128:E128"/>
    <mergeCell ref="D129:E129"/>
    <mergeCell ref="D118:E118"/>
    <mergeCell ref="D119:E119"/>
    <mergeCell ref="D120:E120"/>
    <mergeCell ref="D121:E121"/>
    <mergeCell ref="D122:E122"/>
    <mergeCell ref="D123:E123"/>
    <mergeCell ref="B136:C136"/>
    <mergeCell ref="B137:C137"/>
    <mergeCell ref="B138:C138"/>
    <mergeCell ref="B130:C130"/>
    <mergeCell ref="B131:C131"/>
    <mergeCell ref="B132:C132"/>
    <mergeCell ref="B133:C133"/>
    <mergeCell ref="B134:C134"/>
    <mergeCell ref="B135:C135"/>
    <mergeCell ref="B124:C124"/>
    <mergeCell ref="B125:C125"/>
    <mergeCell ref="B126:C126"/>
    <mergeCell ref="B127:C127"/>
    <mergeCell ref="B128:C128"/>
    <mergeCell ref="B129:C129"/>
    <mergeCell ref="B118:C118"/>
    <mergeCell ref="B119:C119"/>
    <mergeCell ref="B120:C120"/>
    <mergeCell ref="B121:C121"/>
    <mergeCell ref="B122:C122"/>
    <mergeCell ref="B123:C123"/>
    <mergeCell ref="D83:E83"/>
    <mergeCell ref="D82:E82"/>
    <mergeCell ref="D81:E81"/>
    <mergeCell ref="D80:E80"/>
    <mergeCell ref="D79:E79"/>
    <mergeCell ref="D78:E78"/>
    <mergeCell ref="D89:E89"/>
    <mergeCell ref="D88:E88"/>
    <mergeCell ref="D87:E87"/>
    <mergeCell ref="D86:E86"/>
    <mergeCell ref="D85:E85"/>
    <mergeCell ref="D84:E84"/>
    <mergeCell ref="D95:E95"/>
    <mergeCell ref="D94:E94"/>
    <mergeCell ref="D93:E93"/>
    <mergeCell ref="D92:E92"/>
    <mergeCell ref="D91:E91"/>
    <mergeCell ref="D90:E90"/>
    <mergeCell ref="D101:E101"/>
    <mergeCell ref="D100:E100"/>
    <mergeCell ref="D99:E99"/>
    <mergeCell ref="D98:E98"/>
    <mergeCell ref="D97:E97"/>
    <mergeCell ref="D96:E96"/>
    <mergeCell ref="D107:E107"/>
    <mergeCell ref="D106:E106"/>
    <mergeCell ref="D105:E105"/>
    <mergeCell ref="D104:E104"/>
    <mergeCell ref="D103:E103"/>
    <mergeCell ref="D102:E102"/>
    <mergeCell ref="D113:E113"/>
    <mergeCell ref="D112:E112"/>
    <mergeCell ref="D111:E111"/>
    <mergeCell ref="D110:E110"/>
    <mergeCell ref="D109:E109"/>
    <mergeCell ref="D108:E108"/>
    <mergeCell ref="B116:C116"/>
    <mergeCell ref="B117:C117"/>
    <mergeCell ref="D117:E117"/>
    <mergeCell ref="D116:E116"/>
    <mergeCell ref="D115:E115"/>
    <mergeCell ref="D114:E114"/>
    <mergeCell ref="B110:C110"/>
    <mergeCell ref="B111:C111"/>
    <mergeCell ref="B112:C112"/>
    <mergeCell ref="B113:C113"/>
    <mergeCell ref="B114:C114"/>
    <mergeCell ref="B115:C115"/>
    <mergeCell ref="B104:C104"/>
    <mergeCell ref="B105:C105"/>
    <mergeCell ref="B106:C106"/>
    <mergeCell ref="B107:C107"/>
    <mergeCell ref="B108:C108"/>
    <mergeCell ref="B109:C109"/>
    <mergeCell ref="B98:C98"/>
    <mergeCell ref="B99:C99"/>
    <mergeCell ref="B100:C100"/>
    <mergeCell ref="B101:C101"/>
    <mergeCell ref="B102:C102"/>
    <mergeCell ref="B103:C103"/>
    <mergeCell ref="B92:C92"/>
    <mergeCell ref="B93:C93"/>
    <mergeCell ref="B94:C94"/>
    <mergeCell ref="B95:C95"/>
    <mergeCell ref="B96:C96"/>
    <mergeCell ref="B97:C97"/>
    <mergeCell ref="B86:C86"/>
    <mergeCell ref="B87:C87"/>
    <mergeCell ref="B88:C88"/>
    <mergeCell ref="B89:C89"/>
    <mergeCell ref="B90:C90"/>
    <mergeCell ref="B91:C91"/>
    <mergeCell ref="B80:C80"/>
    <mergeCell ref="B81:C81"/>
    <mergeCell ref="B82:C82"/>
    <mergeCell ref="B83:C83"/>
    <mergeCell ref="B84:C84"/>
    <mergeCell ref="B85:C85"/>
    <mergeCell ref="D74:E75"/>
    <mergeCell ref="H74:H75"/>
    <mergeCell ref="B76:C76"/>
    <mergeCell ref="B77:C77"/>
    <mergeCell ref="B78:C78"/>
    <mergeCell ref="B79:C79"/>
    <mergeCell ref="D77:E77"/>
    <mergeCell ref="D76:E76"/>
    <mergeCell ref="B68:G68"/>
    <mergeCell ref="B69:G69"/>
    <mergeCell ref="B70:G70"/>
    <mergeCell ref="B71:G71"/>
    <mergeCell ref="A73:C73"/>
    <mergeCell ref="B74:C75"/>
    <mergeCell ref="A30:C30"/>
    <mergeCell ref="A64:E64"/>
    <mergeCell ref="A65:E65"/>
    <mergeCell ref="A66:E66"/>
    <mergeCell ref="F64:G64"/>
    <mergeCell ref="F65:G65"/>
    <mergeCell ref="F66:G66"/>
    <mergeCell ref="F63:G63"/>
    <mergeCell ref="B59:C59"/>
    <mergeCell ref="B60:C60"/>
    <mergeCell ref="B61:C61"/>
    <mergeCell ref="B62:C62"/>
    <mergeCell ref="B63:C63"/>
    <mergeCell ref="F57:G57"/>
    <mergeCell ref="F58:G58"/>
    <mergeCell ref="F59:G59"/>
    <mergeCell ref="F60:G60"/>
    <mergeCell ref="F61:G61"/>
    <mergeCell ref="F62:G62"/>
    <mergeCell ref="F51:G51"/>
    <mergeCell ref="F52:G52"/>
    <mergeCell ref="F53:G53"/>
    <mergeCell ref="F54:G54"/>
    <mergeCell ref="F55:G55"/>
    <mergeCell ref="F56:G56"/>
    <mergeCell ref="B56:C56"/>
    <mergeCell ref="B57:C57"/>
    <mergeCell ref="B58:C58"/>
    <mergeCell ref="B52:C52"/>
    <mergeCell ref="B53:C53"/>
    <mergeCell ref="B54:C54"/>
    <mergeCell ref="B55:C55"/>
    <mergeCell ref="F44:G44"/>
    <mergeCell ref="F45:G45"/>
    <mergeCell ref="F46:G46"/>
    <mergeCell ref="F47:G47"/>
    <mergeCell ref="F48:G48"/>
    <mergeCell ref="F49:G49"/>
    <mergeCell ref="F50:G50"/>
    <mergeCell ref="B50:C50"/>
    <mergeCell ref="B51:C51"/>
    <mergeCell ref="B44:C44"/>
    <mergeCell ref="B45:C45"/>
    <mergeCell ref="B46:C46"/>
    <mergeCell ref="B47:C47"/>
    <mergeCell ref="B48:C48"/>
    <mergeCell ref="B49:C49"/>
    <mergeCell ref="F43:G43"/>
    <mergeCell ref="B34:C34"/>
    <mergeCell ref="B36:C36"/>
    <mergeCell ref="B37:C37"/>
    <mergeCell ref="B38:C38"/>
    <mergeCell ref="B40:C40"/>
    <mergeCell ref="B39:C39"/>
    <mergeCell ref="B41:C41"/>
    <mergeCell ref="B42:C42"/>
    <mergeCell ref="B43:C43"/>
    <mergeCell ref="F37:G37"/>
    <mergeCell ref="F38:G38"/>
    <mergeCell ref="F39:G39"/>
    <mergeCell ref="F40:G40"/>
    <mergeCell ref="F41:G41"/>
    <mergeCell ref="F42:G42"/>
    <mergeCell ref="B33:C33"/>
    <mergeCell ref="F33:G33"/>
    <mergeCell ref="B35:C35"/>
    <mergeCell ref="F34:G34"/>
    <mergeCell ref="F35:G35"/>
    <mergeCell ref="F36:G36"/>
    <mergeCell ref="E31:E32"/>
    <mergeCell ref="B31:C32"/>
    <mergeCell ref="F31:G32"/>
    <mergeCell ref="B25:C25"/>
    <mergeCell ref="D25:H25"/>
    <mergeCell ref="B26:C26"/>
    <mergeCell ref="D26:H26"/>
    <mergeCell ref="B28:C28"/>
    <mergeCell ref="D28:H28"/>
    <mergeCell ref="A19:B19"/>
    <mergeCell ref="C19:H19"/>
    <mergeCell ref="A20:B20"/>
    <mergeCell ref="C20:H20"/>
    <mergeCell ref="A21:B21"/>
    <mergeCell ref="C21:H21"/>
    <mergeCell ref="A17:B17"/>
    <mergeCell ref="C17:H17"/>
    <mergeCell ref="A18:B18"/>
    <mergeCell ref="C18:H18"/>
    <mergeCell ref="A9:H9"/>
    <mergeCell ref="A10:H10"/>
    <mergeCell ref="A11:H11"/>
    <mergeCell ref="A12:H12"/>
    <mergeCell ref="A15:B15"/>
    <mergeCell ref="C15:H15"/>
    <mergeCell ref="F1:H1"/>
    <mergeCell ref="A2:H2"/>
    <mergeCell ref="A4:H4"/>
    <mergeCell ref="A5:H5"/>
    <mergeCell ref="A6:F6"/>
    <mergeCell ref="A7:H7"/>
    <mergeCell ref="A8:H8"/>
    <mergeCell ref="A16:B16"/>
    <mergeCell ref="C16:H16"/>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73130A91-A3C4-4506-A9F8-B74F0230B032}">
          <x14:formula1>
            <xm:f>Lapas2!$G$5:$G$7</xm:f>
          </x14:formula1>
          <xm:sqref>G161:H161</xm:sqref>
        </x14:dataValidation>
        <x14:dataValidation type="list" allowBlank="1" showInputMessage="1" showErrorMessage="1" xr:uid="{754550E2-4982-4542-9CCB-EEFD88310BDC}">
          <x14:formula1>
            <xm:f>Lapas2!$G$10:$G$12</xm:f>
          </x14:formula1>
          <xm:sqref>G162:H162</xm:sqref>
        </x14:dataValidation>
        <x14:dataValidation type="list" allowBlank="1" showInputMessage="1" showErrorMessage="1" xr:uid="{B978DB95-7680-43C3-9E48-822731B05200}">
          <x14:formula1>
            <xm:f>Lapas2!$G$14:$G$15</xm:f>
          </x14:formula1>
          <xm:sqref>G160:H160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F0619-89DE-43CA-AB8E-8D48B4D0570C}">
  <dimension ref="G1:G15"/>
  <sheetViews>
    <sheetView workbookViewId="0">
      <selection activeCell="C37" sqref="C36:C37"/>
    </sheetView>
  </sheetViews>
  <sheetFormatPr defaultRowHeight="15" x14ac:dyDescent="0.25"/>
  <cols>
    <col min="7" max="7" width="19" customWidth="1"/>
  </cols>
  <sheetData>
    <row r="1" spans="7:7" x14ac:dyDescent="0.25">
      <c r="G1" s="50"/>
    </row>
    <row r="2" spans="7:7" x14ac:dyDescent="0.25">
      <c r="G2" s="50"/>
    </row>
    <row r="4" spans="7:7" ht="15.75" thickBot="1" x14ac:dyDescent="0.3"/>
    <row r="5" spans="7:7" ht="15.75" thickBot="1" x14ac:dyDescent="0.3">
      <c r="G5" s="45" t="s">
        <v>172</v>
      </c>
    </row>
    <row r="6" spans="7:7" ht="15.75" thickBot="1" x14ac:dyDescent="0.3">
      <c r="G6" s="46" t="s">
        <v>173</v>
      </c>
    </row>
    <row r="7" spans="7:7" ht="15.75" thickBot="1" x14ac:dyDescent="0.3">
      <c r="G7" s="46" t="s">
        <v>174</v>
      </c>
    </row>
    <row r="10" spans="7:7" x14ac:dyDescent="0.25">
      <c r="G10" s="48" t="s">
        <v>175</v>
      </c>
    </row>
    <row r="11" spans="7:7" x14ac:dyDescent="0.25">
      <c r="G11" s="48" t="s">
        <v>176</v>
      </c>
    </row>
    <row r="12" spans="7:7" ht="30" x14ac:dyDescent="0.25">
      <c r="G12" s="48" t="s">
        <v>177</v>
      </c>
    </row>
    <row r="14" spans="7:7" x14ac:dyDescent="0.25">
      <c r="G14" s="48" t="s">
        <v>178</v>
      </c>
    </row>
    <row r="15" spans="7:7" x14ac:dyDescent="0.25">
      <c r="G15" s="48"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Lapas1</vt:lpstr>
      <vt:lpstr>Lapas2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STONIENĖ, Gita | Turto bankas</dc:creator>
  <cp:keywords/>
  <dc:description/>
  <cp:lastModifiedBy>VAITKUVIENĖ, Vaida | Turto Bankas</cp:lastModifiedBy>
  <cp:revision/>
  <dcterms:created xsi:type="dcterms:W3CDTF">2025-09-12T05:32:01Z</dcterms:created>
  <dcterms:modified xsi:type="dcterms:W3CDTF">2025-10-17T10:13:19Z</dcterms:modified>
  <cp:category/>
  <cp:contentStatus/>
</cp:coreProperties>
</file>