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santariskes-my.sharepoint.com/personal/egidijus_taliejunas_santa_lt/Documents/Desktop/10066 PD/"/>
    </mc:Choice>
  </mc:AlternateContent>
  <xr:revisionPtr revIDLastSave="79" documentId="8_{3FD1CF15-CEAD-41E4-8654-DA4D73F7CA16}" xr6:coauthVersionLast="47" xr6:coauthVersionMax="47" xr10:uidLastSave="{3D724E7C-C8F5-4A51-A9E3-6713ABB384DB}"/>
  <bookViews>
    <workbookView xWindow="-120" yWindow="-120" windowWidth="29040" windowHeight="15720" xr2:uid="{00000000-000D-0000-FFFF-FFFF00000000}"/>
  </bookViews>
  <sheets>
    <sheet name="specifikacija" sheetId="1" r:id="rId1"/>
  </sheets>
  <definedNames>
    <definedName name="_xlnm._FilterDatabase" localSheetId="0" hidden="1">specifikacija!$A$12:$K$26</definedName>
    <definedName name="_GoBack" localSheetId="0">specifikacija!#REF!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1" l="1"/>
  <c r="I14" i="1" s="1"/>
  <c r="H15" i="1"/>
  <c r="I15" i="1" s="1"/>
  <c r="H16" i="1"/>
  <c r="I16" i="1" s="1"/>
  <c r="H17" i="1"/>
  <c r="I17" i="1" s="1"/>
  <c r="H20" i="1"/>
  <c r="I20" i="1" s="1"/>
  <c r="H21" i="1"/>
  <c r="I21" i="1" s="1"/>
  <c r="H23" i="1"/>
  <c r="I23" i="1" s="1"/>
  <c r="H24" i="1"/>
  <c r="H13" i="1"/>
  <c r="I13" i="1" s="1"/>
  <c r="H18" i="1" l="1"/>
  <c r="I18" i="1" s="1"/>
  <c r="I24" i="1"/>
</calcChain>
</file>

<file path=xl/sharedStrings.xml><?xml version="1.0" encoding="utf-8"?>
<sst xmlns="http://schemas.openxmlformats.org/spreadsheetml/2006/main" count="64" uniqueCount="54">
  <si>
    <t>3.</t>
  </si>
  <si>
    <t>4.</t>
  </si>
  <si>
    <t>5.</t>
  </si>
  <si>
    <t>PVM tarifas ٪</t>
  </si>
  <si>
    <t>Mato vienetas</t>
  </si>
  <si>
    <t>Charakteristikos, reikalavimai</t>
  </si>
  <si>
    <t>SPS 1 priedas</t>
  </si>
  <si>
    <t>TECHNINĖ SPECIFIKACIJA</t>
  </si>
  <si>
    <t>SPECIALIEJI REIKALAVIMAI</t>
  </si>
  <si>
    <t>Mato vnt. įkainis EUR be PVM</t>
  </si>
  <si>
    <t>Suma Eur be PVM</t>
  </si>
  <si>
    <t>Suma Eur su PVM</t>
  </si>
  <si>
    <t>1. Tais atvejais, kai pagal galiojančius teisės aktus tiekėjui nereikia mokėti PVM, jis PVM sumos ir bendros (maksimalios) sumos su PVM nenurodo/nepildo ir nurodo priežastis, dėl kurių PVM nemokamas:</t>
  </si>
  <si>
    <t>2. Tais atvejais, kai tiekėjas teikia pasiūlymą ir taiko kitokį nei perkančiosios organizacijos suplanuotas PVM , tiekėjas kartu su pasiūlymu pateikia laisvos formos dokumentą, kuriame nurodo priežastis, dėl kurių taikomas jo pasirinktas PVM tarifas (žr. SPS 18 p. pastabą).</t>
  </si>
  <si>
    <r>
      <t>3. Prekių vieneto įkainis pateikiamame pasiūlyme turi būti pateikiamas</t>
    </r>
    <r>
      <rPr>
        <b/>
        <sz val="11"/>
        <color theme="1"/>
        <rFont val="Times New Roman"/>
        <family val="1"/>
        <charset val="186"/>
      </rPr>
      <t xml:space="preserve"> suapvalintas pagal aritmetikos taisykles iki šimtųjų (du skaičiai po kablelio) </t>
    </r>
    <r>
      <rPr>
        <sz val="11"/>
        <color theme="1"/>
        <rFont val="Times New Roman"/>
        <family val="1"/>
        <charset val="186"/>
      </rPr>
      <t>skaičiaus dalių. Kiekvienos pirkimo dalies suma turi būti išreikšta</t>
    </r>
    <r>
      <rPr>
        <b/>
        <sz val="11"/>
        <color theme="1"/>
        <rFont val="Times New Roman"/>
        <family val="1"/>
        <charset val="186"/>
      </rPr>
      <t xml:space="preserve"> cento tikslumu (du skaičiai po kablelio).</t>
    </r>
  </si>
  <si>
    <t>litras</t>
  </si>
  <si>
    <t xml:space="preserve">Priemonės (prekės) pavadinimas </t>
  </si>
  <si>
    <t>1.</t>
  </si>
  <si>
    <t>Pirk. dalies Nr.</t>
  </si>
  <si>
    <r>
      <rPr>
        <b/>
        <sz val="10.5"/>
        <color theme="1"/>
        <rFont val="Times New Roman"/>
        <family val="1"/>
        <charset val="186"/>
      </rPr>
      <t xml:space="preserve">Siūlomos prekės charakteristikos,  firminis pavadinimas, gamintojas, tikslus modelis, katalogo numeris. </t>
    </r>
    <r>
      <rPr>
        <sz val="10.5"/>
        <color theme="1"/>
        <rFont val="Times New Roman"/>
        <family val="1"/>
        <charset val="186"/>
      </rPr>
      <t xml:space="preserve">
</t>
    </r>
    <r>
      <rPr>
        <b/>
        <sz val="10.5"/>
        <color theme="1"/>
        <rFont val="Times New Roman"/>
        <family val="1"/>
        <charset val="186"/>
      </rPr>
      <t xml:space="preserve">Pateikto dokumento </t>
    </r>
    <r>
      <rPr>
        <sz val="10.5"/>
        <color theme="1"/>
        <rFont val="Times New Roman"/>
        <family val="1"/>
        <charset val="186"/>
      </rPr>
      <t>(failo pavadinimas)</t>
    </r>
    <r>
      <rPr>
        <b/>
        <sz val="10.5"/>
        <color theme="1"/>
        <rFont val="Times New Roman"/>
        <family val="1"/>
        <charset val="186"/>
      </rPr>
      <t xml:space="preserve"> ir gamintojo katalogo</t>
    </r>
    <r>
      <rPr>
        <sz val="10.5"/>
        <color theme="1"/>
        <rFont val="Times New Roman"/>
        <family val="1"/>
        <charset val="186"/>
      </rPr>
      <t xml:space="preserve"> </t>
    </r>
    <r>
      <rPr>
        <b/>
        <sz val="10.5"/>
        <color theme="1"/>
        <rFont val="Times New Roman"/>
        <family val="1"/>
        <charset val="186"/>
      </rPr>
      <t>pusl. Nr.</t>
    </r>
    <r>
      <rPr>
        <sz val="10.5"/>
        <color theme="1"/>
        <rFont val="Times New Roman"/>
        <family val="1"/>
        <charset val="186"/>
      </rPr>
      <t xml:space="preserve">, kuriame yra siūlomus parametrus patvirtinantys duomenys. 
</t>
    </r>
    <r>
      <rPr>
        <b/>
        <u/>
        <sz val="10.5"/>
        <color theme="1"/>
        <rFont val="Times New Roman"/>
        <family val="1"/>
        <charset val="186"/>
      </rPr>
      <t>Nuoroda į gamintojo interneto tinklalapį</t>
    </r>
    <r>
      <rPr>
        <sz val="10.5"/>
        <color theme="1"/>
        <rFont val="Times New Roman"/>
        <family val="1"/>
        <charset val="186"/>
      </rPr>
      <t xml:space="preserve"> (jei toks yra, nuoroda turi būti tiksli į konkrečią prekę) (nuorodos turi būti parašytos pateikiamuose kataloguose ar aprašymuose). </t>
    </r>
    <r>
      <rPr>
        <b/>
        <sz val="10.5"/>
        <color theme="1"/>
        <rFont val="Times New Roman"/>
        <family val="1"/>
        <charset val="186"/>
      </rPr>
      <t>BŪTINA NURODYTI SIŪLOMOS PREKĖS CHARAKTERISTIKOS/REIKALAVIMO KONKREČIĄ VERTĘ.</t>
    </r>
  </si>
  <si>
    <t>2.</t>
  </si>
  <si>
    <t>6.</t>
  </si>
  <si>
    <t xml:space="preserve">litras </t>
  </si>
  <si>
    <t>6. Prekių galiojimo terminas jų pristatymo metu turi būti ne trumpesnis nei 6 mėn</t>
  </si>
  <si>
    <t xml:space="preserve"> RANKŲ IR ODOS DEZINFEKCINĖS PRIEMONĖS, NR. 10066</t>
  </si>
  <si>
    <t>1. Tiekėjai, siūlantysANTISEPTIKUS  higienos priežiūros priemones, kartu su pasiūlymu turi pateikti priemonės saugos duomenų lapą, parengtą pagal Reglamentą (EB) Nr. 2020/878</t>
  </si>
  <si>
    <t xml:space="preserve">2. Visoms nurodytoms konkrečioms medžiagoms ir/ar konkretiems prekių pavadinimams taikoma „arba lygiavertis“. </t>
  </si>
  <si>
    <t>3. Tiekėjas, siūlantis lygiavertę prekę privalo patikimomis priemonėmis įrodyti, kad siūloma prekė yra lygiavertė ir visiškai atitinka techninėje specifikacijoje keliamus reikalavimus.</t>
  </si>
  <si>
    <t>4. Sutarties vykdymo metu, tiekėjai turi pateikti kiekvienos priemonės gamintojo parengtą naudojimo instrukciją originalo ir lietuvių kalbomis.</t>
  </si>
  <si>
    <r>
      <t xml:space="preserve">5. Su pasiūlymu tiekėjas turi pateikti dokumentus, įrodančius siūlomų prekių atitikimą kokybės ir techniniams reikalavimams, nurodytiems pirkimo dokumentų techninėje specifikacijoje: </t>
    </r>
    <r>
      <rPr>
        <b/>
        <sz val="11"/>
        <color theme="1"/>
        <rFont val="Times New Roman"/>
        <family val="1"/>
        <charset val="186"/>
      </rPr>
      <t>tiekėjas turi pateikti gamintojo parengtus katalogus ir siūlomų prekių techninių charakteristikų aprašymus</t>
    </r>
    <r>
      <rPr>
        <sz val="11"/>
        <color theme="1"/>
        <rFont val="Times New Roman"/>
        <family val="1"/>
        <charset val="186"/>
      </rPr>
      <t xml:space="preserve"> (jei gamintojo kataloge neišsamiai atsispindi siūlomos prekės atitikimas techninės specifikacijos reikalavimams) (pdf formatu). Prekių katalogai ir aprašymai turi būti pateikiami originalo ir lietuvių kalbomis. Šiuose </t>
    </r>
    <r>
      <rPr>
        <u/>
        <sz val="11"/>
        <color theme="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color theme="1"/>
        <rFont val="Times New Roman"/>
        <family val="1"/>
        <charset val="186"/>
      </rPr>
      <t>. Taip pat tiekėjas tu</t>
    </r>
    <r>
      <rPr>
        <u/>
        <sz val="11"/>
        <color theme="1"/>
        <rFont val="Times New Roman"/>
        <family val="1"/>
        <charset val="186"/>
      </rPr>
      <t>ri pateikti nuorodas į gamintojo interneto tinklalapį (jei toks yra, nuoroda turi būti tiksli į konkrečią prekę)</t>
    </r>
    <r>
      <rPr>
        <sz val="11"/>
        <color theme="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</si>
  <si>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t>Rankų antiseptikas</t>
  </si>
  <si>
    <t xml:space="preserve">Biocidas. Veikliosios sudėtinės medžiagos 100 ml: alkoholiai – ne mažiau 70 ml, gali būti etanolio ir izopropanolio derinys (sudėtyje nėra ketvirtinių amonio, fenolio, peroksidų, chlorheksidino, triklozano). Sudėtyje  yra odos priežiūros priemonės - natūralūs odos minkštikliai. Vidutinio lygio antimikrobinė medžiaga, pasižyminti plačiu veikimo spektru: bakteriocidiniu (TB), fungicidiniu, virucidiniu aktyvumu. Atitinka EN 1500, EN 14476, EN 13727 – pateikti gamintojo atitikimą standartams patvirtinančius dokumentus.
Higieninės dezinfekcijos ekspozicijos laikas virucidiniam ir baktericidiniam poveikiui  – ne daugiau 30 s. Išfasavimas 4,0 – 5 litrų talpose.
</t>
  </si>
  <si>
    <t>Centrinių ir periferinių kateterių dezinfekcijos priemonė</t>
  </si>
  <si>
    <t>vnt.</t>
  </si>
  <si>
    <t>kiekis, vnt. (24 mėn)</t>
  </si>
  <si>
    <t xml:space="preserve">Veiklioji medžiaga: 2 % chlorheksidino tirpalas izopropanpolyje (ne mažiau 70 %). Pasižymi baktericidiniu poveikiu (ne ilgiau 1 min.) - būtinas atitikimas EN 13727 standartui; fumgicidiniu (ne ilgiau - 1 min.) - būtinas atitikimas EN 13624; tuberkuliocidinis (ne ilgiau 30 s) - būtinas atitikimas EN 14348 standartui; virucidinis (HBV, HCV, ŽIV, Rota) - ne ilgiau 30 sek. pagal EN 14476 standartą. Be jodo, peroksido, triklozano, ketvirtinių amonio junginių. Pakuotė su purškikliu iki 250ml ± 20ml.
</t>
  </si>
  <si>
    <t xml:space="preserve">Biocidas. Gelis. Veikliosios medžiagos etilo alkoholis. 100 g preparato turi būti ne mažiau 80 g . Sudėtyje neturi būti triklozano, chlorheksidino, gicerino, ketvirtinių amino junginių, ir kvapiųjų medžiagų. Higieninė rankų dezinfekcija ne ilgiau kaip per 30 sekundžių (pateikti tyrimų išvadas dėl EN 1500). Chirurginė dezinfekcija – 90 sekundžių (pateikti išvadas dėl atitikimo EN 12791). Preparate turi būti odos regeneraciją skatinančių priedų. Preparatas, pasižymintis baktericidiniu (tarp jų ir TBC), fungicidiniu, ribotu virucidiniu (pagal EN 14476 standartą.(pateikti tyrimų išvadas). Baktericidinis, virucidinis, mielicidinis ir tuberkulocidinis veikimo laikas ne ilgiau kaip 30 s. Talpa iki 4-5 litro.  </t>
  </si>
  <si>
    <t>Losjonas skirtas ligonių higieninei kūno ir galvos priežiūrai</t>
  </si>
  <si>
    <t>Priemonė skirta visų kūno vietų valymui, tinka plaukams plauti, pasižyminti antimikrobiniu poveikiu (įskaitant MRSA), sudėtyje turintis oktenidino Tinka priešoperaciniam ligonio apruošimui. Talpa 500-750 ml.</t>
  </si>
  <si>
    <t>Gleivinių dezinfekcijos priemonė</t>
  </si>
  <si>
    <t xml:space="preserve">Skirta gleivinių, akių junginės dezinfekcijai atlikti prieš chirurgines intervencijas. Piremonė paruošta naudoti. Veikliosios medžiagos: oktenidindihidrochloridas, fenoksietanolis, glicerolis. Pakuotė 750 - 1000 nl talpose. </t>
  </si>
  <si>
    <t xml:space="preserve">Odos dezinfekcijos priemonė. Siūlyti vieno gamintojo, tarpusavyje suderintas priemones. </t>
  </si>
  <si>
    <t>Spalvota odos dezinfekcijos priemonė</t>
  </si>
  <si>
    <t xml:space="preserve">Veikliosios sudėtinės medžiagos: 60-70 prc. propanolio alkoholiai, sudėtyje gali būti ir gali būti ketvirtiniai amonio junginiai (neturi sudėtyje etanolio,  triklozano, organinių rūgščių, peroksidų ir fenolio), su dažikliais, vidutinio lygio antimikrobinė medžiaga pasižyminti plačiu veikimo spektru: bakterijoms (TB), grybeliams, virusams (ŽIV, HBV, rota, papova), skirta operacinio lauko paruošimui (žymėjimui). </t>
  </si>
  <si>
    <t>Talpa 200-300 ml</t>
  </si>
  <si>
    <t>Talpa 1 l</t>
  </si>
  <si>
    <t>Bespalvė odos dezinfekcijos priemonė</t>
  </si>
  <si>
    <t xml:space="preserve">Veikliosios sudėtinės medžiagos: 60-70 prc. propanolio alkoholiai, sudėtyje gali būti ir ketvirtiniai amonio junginiai  (neturi sudėtyje etanolio,  triklozano, organinių rūgščių, peroksidų ir fenolio),  vidutinio lygio antimikrobinė medžiaga pasižyminti plačiu veikimo spektru: bakterijoms (TB), grybeliams, virusams (ŽIV, HBV, rota, papova), skirta operacinio lauko paruošimui.  </t>
  </si>
  <si>
    <t>6.1</t>
  </si>
  <si>
    <t>6.2</t>
  </si>
  <si>
    <t>6.2.1</t>
  </si>
  <si>
    <t>6.2.2</t>
  </si>
  <si>
    <t>6.1.1</t>
  </si>
  <si>
    <t>Maksimali pirkimo suma Eur su PVM (viršijus šią sumą pasiūlymas bus atmestas)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</si>
</sst>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19" x14ac:knownFonts="1">
    <font>
      <sz val="11"/>
      <color theme="1"/>
      <name val="Garamond"/>
      <family val="2"/>
      <charset val="186"/>
    </font>
    <font>
      <sz val="11"/>
      <color theme="1"/>
      <name val="Garamond"/>
      <family val="2"/>
      <charset val="186"/>
    </font>
    <font>
      <sz val="10"/>
      <name val="Arial"/>
      <family val="2"/>
      <charset val="186"/>
    </font>
    <font>
      <b/>
      <sz val="11"/>
      <name val="Times New Roman"/>
      <family val="1"/>
      <charset val="186"/>
    </font>
    <font>
      <sz val="11"/>
      <name val="Times New Roman"/>
      <family val="1"/>
      <charset val="186"/>
    </font>
    <font>
      <sz val="11"/>
      <color theme="1"/>
      <name val="Times New Roman"/>
      <family val="1"/>
      <charset val="186"/>
    </font>
    <font>
      <u/>
      <sz val="11"/>
      <color theme="1"/>
      <name val="Times New Roman"/>
      <family val="1"/>
      <charset val="186"/>
    </font>
    <font>
      <b/>
      <sz val="11"/>
      <color theme="1"/>
      <name val="Times New Roman"/>
      <family val="1"/>
      <charset val="186"/>
    </font>
    <font>
      <sz val="11"/>
      <color rgb="FF000000"/>
      <name val="Times New Roman"/>
      <family val="1"/>
      <charset val="186"/>
    </font>
    <font>
      <u/>
      <sz val="11"/>
      <name val="Times New Roman"/>
      <family val="1"/>
      <charset val="186"/>
    </font>
    <font>
      <b/>
      <sz val="10.5"/>
      <name val="Times New Roman"/>
      <family val="1"/>
      <charset val="186"/>
    </font>
    <font>
      <sz val="10.5"/>
      <color theme="1"/>
      <name val="Times New Roman"/>
      <family val="1"/>
      <charset val="186"/>
    </font>
    <font>
      <sz val="11"/>
      <color indexed="8"/>
      <name val="Times New Roman"/>
      <family val="1"/>
      <charset val="186"/>
    </font>
    <font>
      <b/>
      <sz val="10"/>
      <name val="Times New Roman"/>
      <family val="1"/>
      <charset val="186"/>
    </font>
    <font>
      <sz val="11"/>
      <name val="Times New Roman"/>
      <family val="1"/>
    </font>
    <font>
      <sz val="10"/>
      <name val="Times New Roman"/>
      <family val="1"/>
      <charset val="186"/>
    </font>
    <font>
      <b/>
      <sz val="10.5"/>
      <color theme="1"/>
      <name val="Times New Roman"/>
      <family val="1"/>
      <charset val="186"/>
    </font>
    <font>
      <b/>
      <u/>
      <sz val="10.5"/>
      <color theme="1"/>
      <name val="Times New Roman"/>
      <family val="1"/>
      <charset val="186"/>
    </font>
    <font>
      <sz val="11"/>
      <color rgb="FF333333"/>
      <name val="Times New Roman"/>
      <family val="1"/>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84">
    <xf numFmtId="0" fontId="0" fillId="0" borderId="0" xfId="0"/>
    <xf numFmtId="0" fontId="3"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4" fontId="4" fillId="0" borderId="0" xfId="0" applyNumberFormat="1" applyFont="1" applyAlignment="1">
      <alignment horizontal="left" vertical="top"/>
    </xf>
    <xf numFmtId="1" fontId="4" fillId="0" borderId="0" xfId="0" applyNumberFormat="1" applyFont="1" applyAlignment="1">
      <alignment horizontal="left" vertical="top"/>
    </xf>
    <xf numFmtId="4" fontId="4" fillId="0" borderId="0" xfId="0" applyNumberFormat="1" applyFont="1" applyAlignment="1">
      <alignment horizontal="left" vertical="top" wrapText="1"/>
    </xf>
    <xf numFmtId="0" fontId="5" fillId="0" borderId="0" xfId="0" applyFont="1"/>
    <xf numFmtId="0" fontId="5" fillId="0" borderId="0" xfId="0" applyFont="1" applyAlignment="1">
      <alignment horizontal="left" vertical="top"/>
    </xf>
    <xf numFmtId="0" fontId="5" fillId="0" borderId="0" xfId="0" applyFont="1" applyAlignment="1">
      <alignment vertical="top"/>
    </xf>
    <xf numFmtId="4" fontId="5" fillId="0" borderId="0" xfId="0" applyNumberFormat="1" applyFont="1" applyAlignment="1">
      <alignment horizontal="left" vertical="top"/>
    </xf>
    <xf numFmtId="4" fontId="5" fillId="0" borderId="0" xfId="0" applyNumberFormat="1" applyFont="1" applyAlignment="1">
      <alignment horizontal="left" vertical="top" wrapText="1"/>
    </xf>
    <xf numFmtId="0" fontId="4" fillId="0" borderId="2" xfId="0" applyFont="1" applyBorder="1" applyAlignment="1">
      <alignment vertical="top" wrapText="1"/>
    </xf>
    <xf numFmtId="0" fontId="4" fillId="0" borderId="0" xfId="0" applyFont="1"/>
    <xf numFmtId="0" fontId="4" fillId="0" borderId="2" xfId="0" applyFont="1" applyBorder="1" applyAlignment="1">
      <alignment horizontal="center" vertical="top" wrapText="1"/>
    </xf>
    <xf numFmtId="4" fontId="4" fillId="0" borderId="2" xfId="0" applyNumberFormat="1" applyFont="1" applyBorder="1" applyAlignment="1">
      <alignment horizontal="center" vertical="top" wrapText="1"/>
    </xf>
    <xf numFmtId="2" fontId="4" fillId="0" borderId="2" xfId="1" applyNumberFormat="1" applyFont="1" applyBorder="1" applyAlignment="1">
      <alignment horizontal="center" vertical="top" wrapText="1"/>
    </xf>
    <xf numFmtId="0" fontId="5" fillId="0" borderId="0" xfId="0" applyFont="1" applyAlignment="1">
      <alignment horizontal="center" vertical="top"/>
    </xf>
    <xf numFmtId="0" fontId="5" fillId="0" borderId="0" xfId="0" applyFont="1" applyAlignment="1">
      <alignment horizontal="center" vertical="top" wrapText="1"/>
    </xf>
    <xf numFmtId="0" fontId="5" fillId="2" borderId="0" xfId="0" applyFont="1" applyFill="1" applyAlignment="1">
      <alignment horizontal="center" vertical="top" wrapText="1"/>
    </xf>
    <xf numFmtId="2" fontId="8" fillId="0" borderId="1" xfId="1" applyNumberFormat="1" applyFont="1" applyBorder="1" applyAlignment="1">
      <alignment horizontal="center" vertical="top" wrapText="1"/>
    </xf>
    <xf numFmtId="0" fontId="8" fillId="0" borderId="1" xfId="0" applyFont="1" applyBorder="1" applyAlignment="1">
      <alignment horizontal="center" vertical="top" wrapText="1"/>
    </xf>
    <xf numFmtId="165" fontId="5" fillId="2" borderId="0" xfId="0" applyNumberFormat="1" applyFont="1" applyFill="1" applyAlignment="1">
      <alignment horizontal="center" vertical="top" wrapText="1"/>
    </xf>
    <xf numFmtId="165" fontId="5" fillId="0" borderId="0" xfId="0" applyNumberFormat="1" applyFont="1" applyAlignment="1">
      <alignment horizontal="center" vertical="top" wrapText="1"/>
    </xf>
    <xf numFmtId="4" fontId="8" fillId="0" borderId="1" xfId="0" applyNumberFormat="1" applyFont="1" applyBorder="1" applyAlignment="1">
      <alignment horizontal="center" vertical="top" wrapText="1"/>
    </xf>
    <xf numFmtId="2" fontId="5" fillId="0" borderId="0" xfId="1" applyNumberFormat="1" applyFont="1" applyAlignment="1">
      <alignment horizontal="center" vertical="top" wrapText="1"/>
    </xf>
    <xf numFmtId="4" fontId="5" fillId="0" borderId="0" xfId="0" applyNumberFormat="1" applyFont="1" applyAlignment="1">
      <alignment horizontal="center" vertical="top" wrapText="1"/>
    </xf>
    <xf numFmtId="0" fontId="3" fillId="0" borderId="0" xfId="0" applyFont="1" applyAlignment="1">
      <alignment horizontal="center" vertical="top"/>
    </xf>
    <xf numFmtId="4" fontId="3" fillId="0" borderId="0" xfId="0" applyNumberFormat="1" applyFont="1" applyAlignment="1">
      <alignment horizontal="center" vertical="top"/>
    </xf>
    <xf numFmtId="4" fontId="3" fillId="0" borderId="0" xfId="0" applyNumberFormat="1" applyFont="1" applyAlignment="1">
      <alignment horizontal="left" vertical="top"/>
    </xf>
    <xf numFmtId="0" fontId="3" fillId="0" borderId="0" xfId="0" applyFont="1" applyAlignment="1">
      <alignment vertical="top"/>
    </xf>
    <xf numFmtId="4" fontId="3" fillId="0" borderId="0" xfId="0" applyNumberFormat="1" applyFont="1" applyAlignment="1">
      <alignment vertical="top"/>
    </xf>
    <xf numFmtId="0" fontId="10"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2" fontId="10" fillId="0" borderId="2" xfId="1" applyNumberFormat="1" applyFont="1" applyBorder="1" applyAlignment="1">
      <alignment horizontal="center" vertical="center" wrapText="1"/>
    </xf>
    <xf numFmtId="0" fontId="11" fillId="0" borderId="0" xfId="0" applyFont="1" applyAlignment="1">
      <alignment horizontal="center" vertical="center"/>
    </xf>
    <xf numFmtId="0" fontId="4" fillId="0" borderId="0" xfId="0" applyFont="1" applyAlignment="1">
      <alignment horizontal="center" vertical="top" wrapText="1"/>
    </xf>
    <xf numFmtId="0" fontId="4" fillId="2" borderId="0" xfId="0" applyFont="1" applyFill="1" applyAlignment="1">
      <alignment horizontal="center" vertical="top" wrapText="1"/>
    </xf>
    <xf numFmtId="2" fontId="4" fillId="0" borderId="0" xfId="1" applyNumberFormat="1" applyFont="1" applyBorder="1" applyAlignment="1">
      <alignment horizontal="center" vertical="top" wrapText="1"/>
    </xf>
    <xf numFmtId="4" fontId="4" fillId="0" borderId="0" xfId="0" applyNumberFormat="1" applyFont="1" applyAlignment="1">
      <alignment horizontal="center" vertical="top" wrapText="1"/>
    </xf>
    <xf numFmtId="4" fontId="4" fillId="2" borderId="0" xfId="0" applyNumberFormat="1" applyFont="1" applyFill="1" applyAlignment="1">
      <alignment horizontal="center" vertical="top" wrapText="1"/>
    </xf>
    <xf numFmtId="165" fontId="3" fillId="2" borderId="2" xfId="0" applyNumberFormat="1" applyFont="1" applyFill="1" applyBorder="1" applyAlignment="1">
      <alignment horizontal="center" vertical="center" wrapText="1"/>
    </xf>
    <xf numFmtId="4" fontId="4" fillId="0" borderId="2" xfId="0" applyNumberFormat="1" applyFont="1" applyBorder="1" applyAlignment="1">
      <alignment horizontal="right" vertical="top" wrapText="1"/>
    </xf>
    <xf numFmtId="4" fontId="4" fillId="2" borderId="2" xfId="0" applyNumberFormat="1" applyFont="1" applyFill="1" applyBorder="1" applyAlignment="1">
      <alignment horizontal="right" vertical="top" wrapText="1"/>
    </xf>
    <xf numFmtId="0" fontId="12" fillId="0" borderId="2" xfId="0" applyFont="1" applyBorder="1" applyAlignment="1">
      <alignment horizontal="left" vertical="top" wrapText="1"/>
    </xf>
    <xf numFmtId="3" fontId="4" fillId="0" borderId="2" xfId="0" applyNumberFormat="1" applyFont="1" applyBorder="1" applyAlignment="1">
      <alignment horizontal="center" vertical="top" wrapText="1"/>
    </xf>
    <xf numFmtId="0" fontId="5" fillId="0" borderId="2" xfId="0" applyFont="1" applyBorder="1" applyAlignment="1">
      <alignment vertical="top" wrapText="1"/>
    </xf>
    <xf numFmtId="0" fontId="13" fillId="0" borderId="2" xfId="0" applyFont="1" applyBorder="1" applyAlignment="1">
      <alignment horizontal="center" vertical="center" wrapText="1"/>
    </xf>
    <xf numFmtId="0" fontId="14" fillId="0" borderId="2" xfId="0" applyFont="1" applyBorder="1" applyAlignment="1">
      <alignment horizontal="left" vertical="top" wrapText="1"/>
    </xf>
    <xf numFmtId="0" fontId="14" fillId="0" borderId="0" xfId="0" applyFont="1" applyAlignment="1">
      <alignment vertical="top" wrapText="1"/>
    </xf>
    <xf numFmtId="0" fontId="14" fillId="0" borderId="0" xfId="0" applyFont="1" applyAlignment="1">
      <alignment horizontal="left" vertical="top" wrapText="1"/>
    </xf>
    <xf numFmtId="4" fontId="15" fillId="0" borderId="2" xfId="0" applyNumberFormat="1" applyFont="1" applyBorder="1" applyAlignment="1">
      <alignment horizontal="left" vertical="top" wrapText="1"/>
    </xf>
    <xf numFmtId="0" fontId="11" fillId="0" borderId="0" xfId="0" applyFont="1" applyAlignment="1">
      <alignment horizontal="center" vertical="center" wrapText="1"/>
    </xf>
    <xf numFmtId="3" fontId="4" fillId="0" borderId="0" xfId="0" applyNumberFormat="1" applyFont="1" applyAlignment="1">
      <alignment horizontal="center" vertical="top" wrapText="1"/>
    </xf>
    <xf numFmtId="165" fontId="11" fillId="0" borderId="2" xfId="0" applyNumberFormat="1" applyFont="1" applyBorder="1" applyAlignment="1">
      <alignment horizontal="center" vertical="center" wrapText="1"/>
    </xf>
    <xf numFmtId="4" fontId="4" fillId="0" borderId="2" xfId="1" applyNumberFormat="1" applyFont="1" applyBorder="1" applyAlignment="1">
      <alignment horizontal="center" vertical="top" wrapText="1"/>
    </xf>
    <xf numFmtId="0" fontId="12" fillId="0" borderId="2" xfId="0" applyFont="1" applyBorder="1" applyAlignment="1">
      <alignment horizontal="center" vertical="top" wrapText="1"/>
    </xf>
    <xf numFmtId="0" fontId="5" fillId="2" borderId="0" xfId="0" applyFont="1" applyFill="1" applyAlignment="1">
      <alignment horizontal="left" vertical="top"/>
    </xf>
    <xf numFmtId="0" fontId="5" fillId="2" borderId="0" xfId="0" applyFont="1" applyFill="1" applyAlignment="1">
      <alignment horizontal="left" vertical="top" wrapText="1"/>
    </xf>
    <xf numFmtId="0" fontId="5" fillId="2" borderId="0" xfId="0" applyFont="1" applyFill="1" applyAlignment="1">
      <alignment vertical="top"/>
    </xf>
    <xf numFmtId="4" fontId="5" fillId="2" borderId="0" xfId="0" applyNumberFormat="1" applyFont="1" applyFill="1" applyAlignment="1">
      <alignment horizontal="left" vertical="top"/>
    </xf>
    <xf numFmtId="1" fontId="5" fillId="2" borderId="0" xfId="0" applyNumberFormat="1" applyFont="1" applyFill="1" applyAlignment="1">
      <alignment horizontal="left" vertical="top"/>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4" fillId="0" borderId="2" xfId="0" applyFont="1" applyBorder="1" applyAlignment="1">
      <alignment horizontal="left" vertical="top" wrapText="1"/>
    </xf>
    <xf numFmtId="0" fontId="18" fillId="0" borderId="2" xfId="0" applyFont="1" applyBorder="1" applyAlignment="1">
      <alignment horizontal="left" vertical="top" wrapText="1"/>
    </xf>
    <xf numFmtId="3" fontId="4" fillId="0" borderId="2" xfId="0" applyNumberFormat="1" applyFont="1" applyBorder="1" applyAlignment="1">
      <alignment horizontal="left" vertical="top" wrapText="1"/>
    </xf>
    <xf numFmtId="3" fontId="4" fillId="2" borderId="2" xfId="0" applyNumberFormat="1" applyFont="1" applyFill="1" applyBorder="1" applyAlignment="1">
      <alignment horizontal="left" vertical="top" wrapText="1"/>
    </xf>
    <xf numFmtId="0" fontId="4" fillId="2" borderId="2" xfId="0" applyFont="1" applyFill="1" applyBorder="1" applyAlignment="1">
      <alignment horizontal="left" vertical="top" wrapText="1"/>
    </xf>
    <xf numFmtId="0" fontId="12" fillId="2" borderId="2" xfId="0" applyFont="1" applyFill="1" applyBorder="1" applyAlignment="1">
      <alignment horizontal="left" vertical="top" wrapText="1"/>
    </xf>
    <xf numFmtId="3" fontId="5" fillId="0" borderId="2" xfId="0" applyNumberFormat="1" applyFont="1" applyBorder="1" applyAlignment="1">
      <alignment horizontal="center" vertical="top"/>
    </xf>
    <xf numFmtId="0" fontId="5" fillId="0" borderId="2" xfId="0" applyFont="1" applyBorder="1" applyAlignment="1">
      <alignment horizontal="center" vertical="top" wrapText="1"/>
    </xf>
    <xf numFmtId="4" fontId="3" fillId="0" borderId="2" xfId="0" applyNumberFormat="1" applyFont="1" applyBorder="1" applyAlignment="1">
      <alignment horizontal="right" vertical="top" wrapText="1"/>
    </xf>
    <xf numFmtId="0" fontId="3" fillId="0" borderId="0" xfId="0" applyFont="1" applyAlignment="1">
      <alignment horizontal="center" vertical="top"/>
    </xf>
    <xf numFmtId="0" fontId="7" fillId="0" borderId="0" xfId="0" applyFont="1" applyAlignment="1">
      <alignment horizontal="center" vertical="top"/>
    </xf>
    <xf numFmtId="0" fontId="9" fillId="0" borderId="0" xfId="0" applyFont="1" applyAlignment="1">
      <alignment horizontal="left" vertical="top"/>
    </xf>
    <xf numFmtId="0" fontId="5" fillId="2" borderId="0" xfId="0" applyFont="1" applyFill="1" applyAlignment="1">
      <alignment horizontal="left" vertical="top" wrapText="1"/>
    </xf>
    <xf numFmtId="0" fontId="5" fillId="0" borderId="0" xfId="0" applyFont="1" applyAlignment="1">
      <alignment horizontal="left" vertical="top"/>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5" fillId="0" borderId="5" xfId="0" applyFont="1" applyBorder="1" applyAlignment="1">
      <alignment horizontal="left" vertical="top"/>
    </xf>
    <xf numFmtId="0" fontId="5" fillId="0" borderId="3" xfId="0" applyFont="1" applyBorder="1" applyAlignment="1">
      <alignment horizontal="left" vertical="top" wrapText="1"/>
    </xf>
    <xf numFmtId="0" fontId="5" fillId="0" borderId="4" xfId="0" applyFont="1" applyBorder="1" applyAlignment="1">
      <alignment horizontal="left" vertical="top" wrapText="1"/>
    </xf>
  </cellXfs>
  <cellStyles count="3">
    <cellStyle name="Comma" xfId="1" builtinId="3"/>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1"/>
  <sheetViews>
    <sheetView tabSelected="1" topLeftCell="A13" zoomScale="80" zoomScaleNormal="80" workbookViewId="0">
      <selection activeCell="C9" sqref="C9"/>
    </sheetView>
  </sheetViews>
  <sheetFormatPr defaultColWidth="9" defaultRowHeight="15" x14ac:dyDescent="0.25"/>
  <cols>
    <col min="1" max="1" width="7" style="18" customWidth="1"/>
    <col min="2" max="2" width="29.140625" style="9" customWidth="1"/>
    <col min="3" max="3" width="99.140625" style="10" customWidth="1"/>
    <col min="4" max="4" width="9.5703125" style="19" customWidth="1"/>
    <col min="5" max="5" width="9.85546875" style="20" customWidth="1"/>
    <col min="6" max="6" width="11.85546875" style="26" customWidth="1"/>
    <col min="7" max="7" width="6.5703125" style="19" customWidth="1"/>
    <col min="8" max="8" width="16.5703125" style="27" customWidth="1"/>
    <col min="9" max="9" width="10.5703125" style="23" customWidth="1"/>
    <col min="10" max="10" width="12.5703125" style="23" customWidth="1"/>
    <col min="11" max="11" width="59.140625" style="24" customWidth="1"/>
    <col min="12" max="16384" width="9" style="8"/>
  </cols>
  <sheetData>
    <row r="1" spans="1:12" x14ac:dyDescent="0.25">
      <c r="A1" s="1"/>
      <c r="B1" s="2"/>
      <c r="C1" s="2"/>
      <c r="D1" s="3"/>
      <c r="E1" s="4"/>
      <c r="F1" s="5"/>
      <c r="G1" s="5"/>
      <c r="H1" s="6"/>
      <c r="I1" s="5"/>
      <c r="J1" s="30" t="s">
        <v>6</v>
      </c>
      <c r="K1" s="5"/>
      <c r="L1" s="7"/>
    </row>
    <row r="2" spans="1:12" x14ac:dyDescent="0.25">
      <c r="A2" s="75" t="s">
        <v>24</v>
      </c>
      <c r="B2" s="75"/>
      <c r="C2" s="75"/>
      <c r="D2" s="75"/>
      <c r="E2" s="75"/>
      <c r="F2" s="75"/>
      <c r="G2" s="75"/>
      <c r="H2" s="75"/>
      <c r="I2" s="31"/>
      <c r="J2" s="31"/>
      <c r="K2" s="32"/>
      <c r="L2" s="32"/>
    </row>
    <row r="3" spans="1:12" x14ac:dyDescent="0.25">
      <c r="A3" s="74" t="s">
        <v>7</v>
      </c>
      <c r="B3" s="74"/>
      <c r="C3" s="74"/>
      <c r="D3" s="74"/>
      <c r="E3" s="74"/>
      <c r="F3" s="74"/>
      <c r="G3" s="74"/>
      <c r="H3" s="74"/>
      <c r="I3" s="28"/>
      <c r="J3" s="28"/>
      <c r="K3" s="29"/>
      <c r="L3" s="29"/>
    </row>
    <row r="4" spans="1:12" x14ac:dyDescent="0.25">
      <c r="A4" s="76" t="s">
        <v>8</v>
      </c>
      <c r="B4" s="76"/>
      <c r="C4" s="76"/>
      <c r="D4" s="28"/>
      <c r="E4" s="28"/>
      <c r="F4" s="28"/>
      <c r="G4" s="28"/>
      <c r="H4" s="28"/>
      <c r="I4" s="28"/>
      <c r="J4" s="28"/>
      <c r="K4" s="29"/>
      <c r="L4" s="29"/>
    </row>
    <row r="5" spans="1:12" x14ac:dyDescent="0.25">
      <c r="A5" s="58" t="s">
        <v>25</v>
      </c>
      <c r="B5" s="59"/>
      <c r="C5" s="58"/>
      <c r="D5" s="58"/>
      <c r="E5" s="60"/>
      <c r="F5" s="61"/>
      <c r="G5" s="61"/>
      <c r="H5" s="62"/>
      <c r="I5" s="61"/>
      <c r="J5" s="11"/>
      <c r="K5" s="11"/>
      <c r="L5" s="12"/>
    </row>
    <row r="6" spans="1:12" x14ac:dyDescent="0.25">
      <c r="A6" s="58" t="s">
        <v>26</v>
      </c>
      <c r="B6" s="59"/>
      <c r="C6" s="58"/>
      <c r="D6" s="58"/>
      <c r="E6" s="60"/>
      <c r="F6" s="61"/>
      <c r="G6" s="61"/>
      <c r="H6" s="62"/>
      <c r="I6" s="61"/>
      <c r="J6" s="11"/>
      <c r="K6" s="11"/>
      <c r="L6" s="12"/>
    </row>
    <row r="7" spans="1:12" ht="15.75" customHeight="1" x14ac:dyDescent="0.25">
      <c r="A7" s="77" t="s">
        <v>27</v>
      </c>
      <c r="B7" s="77"/>
      <c r="C7" s="77"/>
      <c r="D7" s="77"/>
      <c r="E7" s="77"/>
      <c r="F7" s="77"/>
      <c r="G7" s="77"/>
      <c r="H7" s="77"/>
      <c r="I7" s="77"/>
      <c r="J7" s="11"/>
      <c r="K7" s="11"/>
      <c r="L7" s="12"/>
    </row>
    <row r="8" spans="1:12" ht="15.75" customHeight="1" x14ac:dyDescent="0.25">
      <c r="A8" s="77" t="s">
        <v>28</v>
      </c>
      <c r="B8" s="77"/>
      <c r="C8" s="77"/>
      <c r="D8" s="77"/>
      <c r="E8" s="77"/>
      <c r="F8" s="77"/>
      <c r="G8" s="77"/>
      <c r="H8" s="77"/>
      <c r="I8" s="77"/>
      <c r="J8" s="11"/>
      <c r="K8" s="11"/>
      <c r="L8" s="12"/>
    </row>
    <row r="9" spans="1:12" ht="15.75" customHeight="1" x14ac:dyDescent="0.25">
      <c r="A9" s="59"/>
      <c r="B9" s="59"/>
      <c r="C9" s="59"/>
      <c r="D9" s="59"/>
      <c r="E9" s="59"/>
      <c r="F9" s="59"/>
      <c r="G9" s="59"/>
      <c r="H9" s="59"/>
      <c r="I9" s="59"/>
      <c r="J9" s="11"/>
      <c r="K9" s="11"/>
      <c r="L9" s="12"/>
    </row>
    <row r="10" spans="1:12" ht="108.75" customHeight="1" x14ac:dyDescent="0.25">
      <c r="A10" s="77" t="s">
        <v>29</v>
      </c>
      <c r="B10" s="77"/>
      <c r="C10" s="77"/>
      <c r="D10" s="77"/>
      <c r="E10" s="77"/>
      <c r="F10" s="77"/>
      <c r="G10" s="77"/>
      <c r="H10" s="77"/>
      <c r="I10" s="77"/>
      <c r="J10" s="11"/>
      <c r="K10" s="11"/>
      <c r="L10" s="12"/>
    </row>
    <row r="11" spans="1:12" x14ac:dyDescent="0.25">
      <c r="A11" s="81" t="s">
        <v>23</v>
      </c>
      <c r="B11" s="81"/>
      <c r="C11" s="81"/>
      <c r="D11" s="81"/>
      <c r="E11" s="81"/>
      <c r="F11" s="81"/>
      <c r="G11" s="81"/>
      <c r="H11" s="81"/>
      <c r="I11" s="81"/>
    </row>
    <row r="12" spans="1:12" s="36" customFormat="1" ht="135" customHeight="1" x14ac:dyDescent="0.25">
      <c r="A12" s="33" t="s">
        <v>18</v>
      </c>
      <c r="B12" s="33" t="s">
        <v>16</v>
      </c>
      <c r="C12" s="33" t="s">
        <v>5</v>
      </c>
      <c r="D12" s="33" t="s">
        <v>4</v>
      </c>
      <c r="E12" s="34" t="s">
        <v>34</v>
      </c>
      <c r="F12" s="35" t="s">
        <v>9</v>
      </c>
      <c r="G12" s="48" t="s">
        <v>3</v>
      </c>
      <c r="H12" s="42" t="s">
        <v>10</v>
      </c>
      <c r="I12" s="42" t="s">
        <v>11</v>
      </c>
      <c r="J12" s="42" t="s">
        <v>53</v>
      </c>
      <c r="K12" s="55" t="s">
        <v>19</v>
      </c>
      <c r="L12" s="53"/>
    </row>
    <row r="13" spans="1:12" ht="111.75" customHeight="1" x14ac:dyDescent="0.25">
      <c r="A13" s="15" t="s">
        <v>17</v>
      </c>
      <c r="B13" s="63" t="s">
        <v>30</v>
      </c>
      <c r="C13" s="64" t="s">
        <v>31</v>
      </c>
      <c r="D13" s="65" t="s">
        <v>15</v>
      </c>
      <c r="E13" s="65">
        <v>12000</v>
      </c>
      <c r="F13" s="65"/>
      <c r="G13" s="15">
        <v>21</v>
      </c>
      <c r="H13" s="43">
        <f>E13*F13</f>
        <v>0</v>
      </c>
      <c r="I13" s="44">
        <f t="shared" ref="I13:I18" si="0">H13*1.21</f>
        <v>0</v>
      </c>
      <c r="J13" s="44">
        <v>43560</v>
      </c>
      <c r="K13" s="52"/>
    </row>
    <row r="14" spans="1:12" ht="95.25" customHeight="1" x14ac:dyDescent="0.25">
      <c r="A14" s="15" t="s">
        <v>20</v>
      </c>
      <c r="B14" s="65" t="s">
        <v>32</v>
      </c>
      <c r="C14" s="66" t="s">
        <v>35</v>
      </c>
      <c r="D14" s="65" t="s">
        <v>33</v>
      </c>
      <c r="E14" s="67">
        <v>2400</v>
      </c>
      <c r="F14" s="65"/>
      <c r="G14" s="15">
        <v>21</v>
      </c>
      <c r="H14" s="43">
        <f t="shared" ref="H14:H24" si="1">E14*F14</f>
        <v>0</v>
      </c>
      <c r="I14" s="44">
        <f t="shared" si="0"/>
        <v>0</v>
      </c>
      <c r="J14" s="44">
        <v>23232</v>
      </c>
      <c r="K14" s="52"/>
    </row>
    <row r="15" spans="1:12" ht="129" customHeight="1" x14ac:dyDescent="0.25">
      <c r="A15" s="15" t="s">
        <v>0</v>
      </c>
      <c r="B15" s="64" t="s">
        <v>30</v>
      </c>
      <c r="C15" s="47" t="s">
        <v>36</v>
      </c>
      <c r="D15" s="15" t="s">
        <v>15</v>
      </c>
      <c r="E15" s="68">
        <v>500</v>
      </c>
      <c r="F15" s="69"/>
      <c r="G15" s="15">
        <v>21</v>
      </c>
      <c r="H15" s="43">
        <f t="shared" si="1"/>
        <v>0</v>
      </c>
      <c r="I15" s="44">
        <f t="shared" si="0"/>
        <v>0</v>
      </c>
      <c r="J15" s="44">
        <v>4840</v>
      </c>
      <c r="K15" s="16"/>
    </row>
    <row r="16" spans="1:12" ht="45" x14ac:dyDescent="0.25">
      <c r="A16" s="45" t="s">
        <v>1</v>
      </c>
      <c r="B16" s="70" t="s">
        <v>37</v>
      </c>
      <c r="C16" s="70" t="s">
        <v>38</v>
      </c>
      <c r="D16" s="69" t="s">
        <v>15</v>
      </c>
      <c r="E16" s="68">
        <v>1000</v>
      </c>
      <c r="F16" s="69"/>
      <c r="G16" s="15">
        <v>21</v>
      </c>
      <c r="H16" s="43">
        <f t="shared" si="1"/>
        <v>0</v>
      </c>
      <c r="I16" s="44">
        <f t="shared" si="0"/>
        <v>0</v>
      </c>
      <c r="J16" s="44">
        <v>13310</v>
      </c>
      <c r="K16" s="52"/>
    </row>
    <row r="17" spans="1:11" ht="30" x14ac:dyDescent="0.25">
      <c r="A17" s="45" t="s">
        <v>2</v>
      </c>
      <c r="B17" s="45" t="s">
        <v>39</v>
      </c>
      <c r="C17" s="66" t="s">
        <v>40</v>
      </c>
      <c r="D17" s="65" t="s">
        <v>15</v>
      </c>
      <c r="E17" s="65">
        <v>6000</v>
      </c>
      <c r="F17" s="65"/>
      <c r="G17" s="15">
        <v>21</v>
      </c>
      <c r="H17" s="43">
        <f t="shared" si="1"/>
        <v>0</v>
      </c>
      <c r="I17" s="44">
        <f t="shared" si="0"/>
        <v>0</v>
      </c>
      <c r="J17" s="44">
        <v>123420</v>
      </c>
      <c r="K17" s="52"/>
    </row>
    <row r="18" spans="1:11" ht="33.75" customHeight="1" x14ac:dyDescent="0.25">
      <c r="A18" s="57" t="s">
        <v>21</v>
      </c>
      <c r="B18" s="82" t="s">
        <v>41</v>
      </c>
      <c r="C18" s="83"/>
      <c r="D18" s="15"/>
      <c r="E18" s="71"/>
      <c r="F18" s="13"/>
      <c r="G18" s="15">
        <v>21</v>
      </c>
      <c r="H18" s="43">
        <f>SUM(H20,H21,H23,H24)</f>
        <v>0</v>
      </c>
      <c r="I18" s="44">
        <f t="shared" si="0"/>
        <v>0</v>
      </c>
      <c r="J18" s="44">
        <v>168439.26</v>
      </c>
      <c r="K18" s="52"/>
    </row>
    <row r="19" spans="1:11" ht="77.099999999999994" customHeight="1" x14ac:dyDescent="0.25">
      <c r="A19" s="57" t="s">
        <v>48</v>
      </c>
      <c r="B19" s="47" t="s">
        <v>42</v>
      </c>
      <c r="C19" s="47" t="s">
        <v>43</v>
      </c>
      <c r="D19" s="72"/>
      <c r="E19" s="71"/>
      <c r="F19" s="13"/>
      <c r="G19" s="15"/>
      <c r="H19" s="43"/>
      <c r="I19" s="44"/>
      <c r="J19" s="44"/>
      <c r="K19" s="52"/>
    </row>
    <row r="20" spans="1:11" ht="75.95" customHeight="1" x14ac:dyDescent="0.25">
      <c r="A20" s="57" t="s">
        <v>52</v>
      </c>
      <c r="B20" s="47"/>
      <c r="C20" s="47" t="s">
        <v>44</v>
      </c>
      <c r="D20" s="72" t="s">
        <v>22</v>
      </c>
      <c r="E20" s="71">
        <v>288</v>
      </c>
      <c r="F20" s="13"/>
      <c r="G20" s="15">
        <v>21</v>
      </c>
      <c r="H20" s="43">
        <f t="shared" si="1"/>
        <v>0</v>
      </c>
      <c r="I20" s="44">
        <f>H20*1.21</f>
        <v>0</v>
      </c>
      <c r="J20" s="44"/>
      <c r="K20" s="52"/>
    </row>
    <row r="21" spans="1:11" ht="75" customHeight="1" x14ac:dyDescent="0.25">
      <c r="A21" s="57" t="s">
        <v>52</v>
      </c>
      <c r="B21" s="47"/>
      <c r="C21" s="47" t="s">
        <v>45</v>
      </c>
      <c r="D21" s="72" t="s">
        <v>15</v>
      </c>
      <c r="E21" s="71">
        <v>10000</v>
      </c>
      <c r="F21" s="13"/>
      <c r="G21" s="15">
        <v>21</v>
      </c>
      <c r="H21" s="43">
        <f t="shared" si="1"/>
        <v>0</v>
      </c>
      <c r="I21" s="44">
        <f>H21*1.21</f>
        <v>0</v>
      </c>
      <c r="J21" s="44"/>
      <c r="K21" s="52"/>
    </row>
    <row r="22" spans="1:11" ht="57.95" customHeight="1" x14ac:dyDescent="0.25">
      <c r="A22" s="57" t="s">
        <v>49</v>
      </c>
      <c r="B22" s="47" t="s">
        <v>46</v>
      </c>
      <c r="C22" s="47" t="s">
        <v>47</v>
      </c>
      <c r="D22" s="72"/>
      <c r="E22" s="71"/>
      <c r="F22" s="13"/>
      <c r="G22" s="15"/>
      <c r="H22" s="43"/>
      <c r="I22" s="44"/>
      <c r="J22" s="44"/>
      <c r="K22" s="52"/>
    </row>
    <row r="23" spans="1:11" ht="18" customHeight="1" x14ac:dyDescent="0.25">
      <c r="A23" s="15" t="s">
        <v>50</v>
      </c>
      <c r="B23" s="47"/>
      <c r="C23" s="47" t="s">
        <v>44</v>
      </c>
      <c r="D23" s="72" t="s">
        <v>15</v>
      </c>
      <c r="E23" s="71">
        <v>2400</v>
      </c>
      <c r="F23" s="13"/>
      <c r="G23" s="15">
        <v>21</v>
      </c>
      <c r="H23" s="43">
        <f t="shared" si="1"/>
        <v>0</v>
      </c>
      <c r="I23" s="44">
        <f>H23*1.21</f>
        <v>0</v>
      </c>
      <c r="J23" s="44"/>
      <c r="K23" s="16"/>
    </row>
    <row r="24" spans="1:11" ht="36" customHeight="1" x14ac:dyDescent="0.25">
      <c r="A24" s="15" t="s">
        <v>51</v>
      </c>
      <c r="B24" s="47"/>
      <c r="C24" s="47" t="s">
        <v>45</v>
      </c>
      <c r="D24" s="72" t="s">
        <v>15</v>
      </c>
      <c r="E24" s="71">
        <v>12480</v>
      </c>
      <c r="F24" s="13"/>
      <c r="G24" s="15">
        <v>21</v>
      </c>
      <c r="H24" s="43">
        <f t="shared" si="1"/>
        <v>0</v>
      </c>
      <c r="I24" s="44">
        <f>H24*1.21</f>
        <v>0</v>
      </c>
      <c r="J24" s="44"/>
      <c r="K24" s="16"/>
    </row>
    <row r="25" spans="1:11" ht="31.5" customHeight="1" x14ac:dyDescent="0.25">
      <c r="A25" s="15"/>
      <c r="B25" s="49"/>
      <c r="C25" s="49"/>
      <c r="D25" s="15"/>
      <c r="E25" s="46"/>
      <c r="F25" s="17"/>
      <c r="G25" s="15"/>
      <c r="H25" s="43"/>
      <c r="I25" s="44"/>
      <c r="J25" s="44"/>
      <c r="K25" s="16"/>
    </row>
    <row r="26" spans="1:11" ht="31.5" customHeight="1" x14ac:dyDescent="0.25">
      <c r="A26" s="15"/>
      <c r="B26" s="79"/>
      <c r="C26" s="80"/>
      <c r="D26" s="15"/>
      <c r="E26" s="46"/>
      <c r="F26" s="17"/>
      <c r="G26" s="15"/>
      <c r="H26" s="73"/>
      <c r="I26" s="44"/>
      <c r="J26" s="44"/>
      <c r="K26" s="16"/>
    </row>
    <row r="27" spans="1:11" ht="32.25" customHeight="1" x14ac:dyDescent="0.25">
      <c r="A27" s="37"/>
      <c r="B27" s="50"/>
      <c r="C27" s="51"/>
      <c r="D27" s="37"/>
      <c r="E27" s="54"/>
      <c r="F27" s="17"/>
      <c r="G27" s="17"/>
      <c r="H27" s="56"/>
      <c r="I27" s="17"/>
      <c r="J27" s="56"/>
      <c r="K27" s="16"/>
    </row>
    <row r="28" spans="1:11" s="14" customFormat="1" ht="16.5" customHeight="1" x14ac:dyDescent="0.25">
      <c r="A28" s="37"/>
      <c r="B28" s="3"/>
      <c r="C28" s="4"/>
      <c r="D28" s="37"/>
      <c r="E28" s="38"/>
      <c r="F28" s="39"/>
      <c r="G28" s="37"/>
      <c r="H28" s="40"/>
      <c r="I28" s="41"/>
      <c r="J28" s="41"/>
      <c r="K28" s="40"/>
    </row>
    <row r="29" spans="1:11" ht="30" customHeight="1" x14ac:dyDescent="0.25">
      <c r="B29" s="9" t="s">
        <v>12</v>
      </c>
      <c r="F29" s="21"/>
      <c r="G29" s="22"/>
      <c r="H29" s="25"/>
    </row>
    <row r="30" spans="1:11" ht="30" customHeight="1" x14ac:dyDescent="0.25">
      <c r="B30" s="78" t="s">
        <v>13</v>
      </c>
      <c r="C30" s="78"/>
      <c r="D30" s="78"/>
      <c r="E30" s="78"/>
      <c r="F30" s="78"/>
      <c r="G30" s="78"/>
      <c r="H30" s="78"/>
      <c r="I30" s="78"/>
      <c r="J30" s="78"/>
      <c r="K30" s="78"/>
    </row>
    <row r="31" spans="1:11" ht="22.5" customHeight="1" x14ac:dyDescent="0.25">
      <c r="B31" s="9" t="s">
        <v>14</v>
      </c>
      <c r="F31" s="21"/>
      <c r="G31" s="22"/>
      <c r="H31" s="25"/>
    </row>
  </sheetData>
  <mergeCells count="10">
    <mergeCell ref="A3:H3"/>
    <mergeCell ref="A2:H2"/>
    <mergeCell ref="A4:C4"/>
    <mergeCell ref="A8:I8"/>
    <mergeCell ref="B30:K30"/>
    <mergeCell ref="A7:I7"/>
    <mergeCell ref="A10:I10"/>
    <mergeCell ref="B26:C26"/>
    <mergeCell ref="A11:I11"/>
    <mergeCell ref="B18:C18"/>
  </mergeCells>
  <pageMargins left="0.51181102362204722" right="0.51181102362204722" top="0.55118110236220474" bottom="0.55118110236220474"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Remigijus Andžius</dc:creator>
  <cp:lastModifiedBy>Egidijus Taliejūnas</cp:lastModifiedBy>
  <cp:lastPrinted>2025-10-13T10:04:47Z</cp:lastPrinted>
  <dcterms:created xsi:type="dcterms:W3CDTF">2019-04-26T04:36:24Z</dcterms:created>
  <dcterms:modified xsi:type="dcterms:W3CDTF">2025-10-13T11:55:21Z</dcterms:modified>
</cp:coreProperties>
</file>