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DG\komisija_2025-09-08_1K-2221_Renginiu_organizavimo_paslaugos\2_Dokumentai\"/>
    </mc:Choice>
  </mc:AlternateContent>
  <xr:revisionPtr revIDLastSave="0" documentId="13_ncr:1_{B5B9458D-5E41-4E9F-B86A-A4DA9816F90E}" xr6:coauthVersionLast="47" xr6:coauthVersionMax="47" xr10:uidLastSave="{00000000-0000-0000-0000-000000000000}"/>
  <bookViews>
    <workbookView xWindow="-120" yWindow="-120" windowWidth="29040" windowHeight="15720" xr2:uid="{00000000-000D-0000-FFFF-FFFF00000000}"/>
  </bookViews>
  <sheets>
    <sheet name="pasiūlymo forma-II daliai" sheetId="1" r:id="rId1"/>
    <sheet name="Lapas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7" i="1" l="1"/>
  <c r="L145" i="1"/>
  <c r="L144" i="1"/>
  <c r="L142" i="1"/>
  <c r="L141" i="1"/>
  <c r="K48" i="1"/>
  <c r="K49" i="1"/>
  <c r="K50" i="1"/>
  <c r="K47" i="1"/>
  <c r="J161" i="1"/>
  <c r="J63" i="1"/>
  <c r="J64" i="1"/>
  <c r="J65" i="1"/>
  <c r="J62" i="1"/>
  <c r="L193" i="1" l="1"/>
  <c r="L192" i="1"/>
  <c r="L191" i="1"/>
  <c r="L194" i="1" l="1"/>
  <c r="K206" i="1" s="1"/>
  <c r="L154" i="1"/>
  <c r="L106" i="1" l="1"/>
  <c r="L107" i="1"/>
  <c r="L108" i="1"/>
  <c r="L109" i="1"/>
  <c r="L110" i="1"/>
  <c r="L111" i="1"/>
  <c r="L112" i="1"/>
  <c r="L113" i="1"/>
  <c r="L114" i="1"/>
  <c r="L115" i="1"/>
  <c r="L116" i="1"/>
  <c r="L119" i="1"/>
  <c r="L120" i="1"/>
  <c r="L121" i="1"/>
  <c r="L122" i="1"/>
  <c r="L123" i="1"/>
  <c r="L124" i="1"/>
  <c r="L125" i="1"/>
  <c r="L128" i="1"/>
  <c r="L129" i="1"/>
  <c r="L130" i="1"/>
  <c r="L131" i="1"/>
  <c r="L132" i="1"/>
  <c r="L135" i="1"/>
  <c r="L136" i="1"/>
  <c r="L137" i="1"/>
  <c r="L138" i="1"/>
  <c r="L139" i="1"/>
  <c r="L102" i="1"/>
  <c r="L99" i="1"/>
  <c r="L89" i="1"/>
  <c r="L90" i="1"/>
  <c r="L91" i="1"/>
  <c r="L92" i="1"/>
  <c r="L93" i="1"/>
  <c r="L94" i="1"/>
  <c r="L95" i="1"/>
  <c r="L96" i="1"/>
  <c r="L97" i="1"/>
  <c r="L80" i="1"/>
  <c r="L81" i="1"/>
  <c r="L82" i="1"/>
  <c r="L83" i="1"/>
  <c r="L84" i="1"/>
  <c r="L85" i="1"/>
  <c r="L86" i="1"/>
  <c r="L73" i="1"/>
  <c r="L74" i="1"/>
  <c r="L75" i="1"/>
  <c r="L76" i="1"/>
  <c r="L77" i="1"/>
  <c r="L134" i="1" l="1"/>
  <c r="L127" i="1"/>
  <c r="L118" i="1"/>
  <c r="L105" i="1"/>
  <c r="L103" i="1"/>
  <c r="L100" i="1"/>
  <c r="L88" i="1"/>
  <c r="L79" i="1"/>
  <c r="L72" i="1"/>
  <c r="L63" i="1"/>
  <c r="L64" i="1"/>
  <c r="L65" i="1"/>
  <c r="L62" i="1"/>
  <c r="L153" i="1"/>
  <c r="J162" i="1"/>
  <c r="L162" i="1" s="1"/>
  <c r="L161" i="1"/>
  <c r="L169" i="1"/>
  <c r="L170" i="1"/>
  <c r="L171" i="1"/>
  <c r="L172" i="1"/>
  <c r="L173" i="1"/>
  <c r="L174" i="1"/>
  <c r="L175" i="1"/>
  <c r="L176" i="1"/>
  <c r="L177" i="1"/>
  <c r="L168" i="1"/>
  <c r="L184" i="1"/>
  <c r="L185" i="1"/>
  <c r="L183" i="1"/>
  <c r="L148" i="1" l="1"/>
  <c r="K201" i="1" s="1"/>
  <c r="L155" i="1"/>
  <c r="K202" i="1" s="1"/>
  <c r="K51" i="1"/>
  <c r="K199" i="1" s="1"/>
  <c r="L178" i="1"/>
  <c r="K204" i="1" s="1"/>
  <c r="L163" i="1"/>
  <c r="K203" i="1" s="1"/>
  <c r="L186" i="1"/>
  <c r="K205" i="1" s="1"/>
  <c r="L66" i="1"/>
  <c r="K200" i="1" s="1"/>
  <c r="K207" i="1" l="1"/>
  <c r="K209" i="1" s="1"/>
</calcChain>
</file>

<file path=xl/sharedStrings.xml><?xml version="1.0" encoding="utf-8"?>
<sst xmlns="http://schemas.openxmlformats.org/spreadsheetml/2006/main" count="426" uniqueCount="258">
  <si>
    <t xml:space="preserve">Eil. Nr. </t>
  </si>
  <si>
    <t>Suteikiama paslauga</t>
  </si>
  <si>
    <t>Mato vnt.</t>
  </si>
  <si>
    <t>Renginio  vieta</t>
  </si>
  <si>
    <t>1.</t>
  </si>
  <si>
    <t>Renginio dalyvių skaičius</t>
  </si>
  <si>
    <t>1 vnt.</t>
  </si>
  <si>
    <t xml:space="preserve"> </t>
  </si>
  <si>
    <t>Vilniaus mieste</t>
  </si>
  <si>
    <t>Ne Vilniaus mieste (Lietuvos teritorijoje)</t>
  </si>
  <si>
    <t>1 val.</t>
  </si>
  <si>
    <t>Eil. Nr.</t>
  </si>
  <si>
    <t>4*</t>
  </si>
  <si>
    <t>1 para 1 asmeniui</t>
  </si>
  <si>
    <t>Apgyvendinimo vieta</t>
  </si>
  <si>
    <t>1 lapas</t>
  </si>
  <si>
    <t>Multimediją projektorių nuoma ir aptarnavimo paslaugos</t>
  </si>
  <si>
    <t>LED ekranų nuoma ir aptarnavimo paslaugos</t>
  </si>
  <si>
    <t>Įgarsinimo aparatūros komplektų nuoma ir aptarnavimo paslaugos</t>
  </si>
  <si>
    <t>Apšvietimo technikos komplektų nuoma ir aptarnavimo paslaugos</t>
  </si>
  <si>
    <t>Mikrofonų nuoma ir aptarnavimo paslaugos</t>
  </si>
  <si>
    <t>Diskusinės įrangos nuoma ir aptarnavimo paslaugos</t>
  </si>
  <si>
    <t>Vaizdo ir garso įrašymo įrangos nuoma ir aptarnavimo paslaugos</t>
  </si>
  <si>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</si>
  <si>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</si>
  <si>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_____________ Nr.______
(Data)
</t>
  </si>
  <si>
    <t>Tiekėjo pavadinimas /Jeigu dalyvauja ūkio subjektų grupė, surašomi visi dalyvių pavadinimai/</t>
  </si>
  <si>
    <t>Tiekėjo kodas, adresas /Jeigu dalyvauja ūkio subjektų grupė, surašomi visi dalyvių adresai/</t>
  </si>
  <si>
    <t>Asmens, pasirašiusio pasiūlymą, vardas, pavardė, pareigos</t>
  </si>
  <si>
    <t>Telefono numeris</t>
  </si>
  <si>
    <t>El. pašto adresas</t>
  </si>
  <si>
    <t>1 A4 formato lapas</t>
  </si>
  <si>
    <t>1 vnt. / 4 val.</t>
  </si>
  <si>
    <t>....</t>
  </si>
  <si>
    <t>Pateiktų dokumentų pavadinimas</t>
  </si>
  <si>
    <t>Dokumentų puslapių skaičius</t>
  </si>
  <si>
    <t xml:space="preserve">Dokumentas yra įkeltas šioje CVP IS pasiūlymo lango eilutėje „Prisegti dokumentai“ </t>
  </si>
  <si>
    <t xml:space="preserve">Pateikto dokumento pavadinimas (rekomenduojama pavadinime vartoti žodį „Konfidencialu“)*
</t>
  </si>
  <si>
    <t>*Pastaba. Tiekėjui nenurodžius, kokia informacija yra konfidenciali, laikoma, kad konfidencialios informacijos pasiūlyme nėra. Tiekėjas negali nurodyti, kad konfidenciali yra pasiūlymo kaina arba kad visas pasiūlymas yra konfidencialus.</t>
  </si>
  <si>
    <t>(Adresatas (perkančioji organizacija)</t>
  </si>
  <si>
    <t>(Sudarymo vieta)</t>
  </si>
  <si>
    <t>I. INFORMACIJA APIE TIEKĖJĄ</t>
  </si>
  <si>
    <t>Renginio dalyvio pastatoma identifikacinė kortelė (popierinė)</t>
  </si>
  <si>
    <t>Konferencijų stovas ir konferencinis bloknotas</t>
  </si>
  <si>
    <t>1 komplektas   /4 val.</t>
  </si>
  <si>
    <t>(II PIRKIMO OBJEKTO DALIS. VIDUTINIO LYGIO RENGINIŲ ORGANIZAVIMO PASLAUGOS)</t>
  </si>
  <si>
    <t>Bloknotas (5A formato, ne mažiau kaip 10 lapų)</t>
  </si>
  <si>
    <t>Rašiklis</t>
  </si>
  <si>
    <t>Žymeklis</t>
  </si>
  <si>
    <t>Dokumentų dėklas (popierinis)</t>
  </si>
  <si>
    <t>Renginio dalyvio identifikacinė kortelė (pakabinama popierinė plastikiniame įdėkle)</t>
  </si>
  <si>
    <t>Renginiui reikalinga dalomoji medžiaga USB laikmenoje (ne mažiau kaip 4 GB, įrašymas, pateikimas renginio dalyviams)</t>
  </si>
  <si>
    <t>Nespalvota renginio dalomoji (popierinė) medžiaga (popieriaus gramatūra - ne mažiau kaip 80g/m2, dvipusis spausdinimas/kopijavimas, sukomplektavimas, pateikimas renginio dalyviams)</t>
  </si>
  <si>
    <t>Spalvota renginio dalomoji (popierinė) medžiaga (popieriaus gramatūra - ne mažiau kaip 80g/m2, dvipusis spausdinimas/kopijavimas, sukomplektavimas, pateikimas renginio dalyviams)</t>
  </si>
  <si>
    <t>Fotografavimo paslaugos</t>
  </si>
  <si>
    <t>Filmavimo kameros nuoma ir jos aptarnavimas, nurodytas Konkurso sąlygų 1 priedo "Techninė specifikacija" 7.12.1 papunktyje</t>
  </si>
  <si>
    <t>Video serverio nuoma ir jo aptarnavimas, nurodytas Konkurso sąlygų 1 priedo "Techninė specifikacija" 7.12.2 papunktyje</t>
  </si>
  <si>
    <t>Video pulto nuoma ir jo aptarnavimas, nurodytas Konkurso sąlygų 1 priedo "Techninė specifikacija" 7.12.3 papunktyje</t>
  </si>
  <si>
    <t>Apšvietimo technikos komplektas, nurodytas Konkurso sąlygų 1 priedo "Techninė specifikacija" 7.10.1.3 papunktyje</t>
  </si>
  <si>
    <t>Apšvietimo technikos komplektas, nurodytas Konkurso sąlygų 1 priedo "Techninė specifikacija" 7.10.1.2 papunktyje</t>
  </si>
  <si>
    <t>Apšvietimo technikos komplektas, nurodytas Konkurso sąlygų 1 priedo "Techninė specifikacija" 7.10.1.1 papunktyje</t>
  </si>
  <si>
    <t>Įgarsinimo aparatūros komplektas, nurodytas Konkurso sąlygų 1 priedo "Techninė specifikacija" 7.9.1.4 papunktyje</t>
  </si>
  <si>
    <t>Įgarsinimo aparatūros komplektas, nurodytas Konkurso sąlygų 1 priedo "Techninė specifikacija" 7.9.1.3 papunktyje</t>
  </si>
  <si>
    <t>Įgarsinimo aparatūros komplektas, nurodytas Konkurso sąlygų 1 priedo "Techninė specifikacija" 7.9.1.2 papunktyje</t>
  </si>
  <si>
    <t>Įgarsinimo aparatūros komplektas, nurodytas Konkurso sąlygų 1 priedo "Techninė specifikacija" 7.9.1.1 papunktyje</t>
  </si>
  <si>
    <t>LED ekranas, nurodytas Konkurso sąlygų 1 priedo "Techninė specifikacija" 7.8.1.3 papunktyje</t>
  </si>
  <si>
    <t>LED ekranas, nurodytas Konkurso sąlygų 1 priedo "Techninė specifikacija" 7.8.1.2 papunktyje</t>
  </si>
  <si>
    <t>LED ekranas, nurodytas Konkurso sąlygų 1 priedo "Techninė specifikacija" 7.8.1.1 papunktyje</t>
  </si>
  <si>
    <t>Vertėjų kabina (dvivietė)</t>
  </si>
  <si>
    <t>Nešiojamas kompiuteris</t>
  </si>
  <si>
    <t>Multimedija projektorius</t>
  </si>
  <si>
    <t>Bevielis mikrofonas rankinis su radijo sistema</t>
  </si>
  <si>
    <t>Bevielis mikrofonas prisegamas su radijo sistema</t>
  </si>
  <si>
    <t>Bevielis mikrofonas lankelis su radijo sistema</t>
  </si>
  <si>
    <t>Bevieliam mikrofonui, nurodytam šios lentelės 3.4.5. papunktyje, tinkantis mikrofono laikiklis/stovas</t>
  </si>
  <si>
    <t>Valdymo bloko (pagrindinio sistemos procesoriaus) ir kitos įrangos, būtinos tinkamam diskusinės įrangos funkcionavimui, nuoma ir aptarnavimo paslaugos</t>
  </si>
  <si>
    <t>Renginiams vykti reikalingų patalpų/vietų, atitinkančių techninėje specifikacijos V dalyje išvardintas sąlygas, nuoma</t>
  </si>
  <si>
    <t>Lietuvos Respublikos finansų ministerija</t>
  </si>
  <si>
    <t>Pastaba. Kainos pasiūlyme nurodomos, paliekant du skaitmenis po kablelio.</t>
  </si>
  <si>
    <t xml:space="preserve">Tais atvejais, kai pagal galiojančius teisės aktus paslaugų teikėjui nereikia mokėti PVM, jis apie tai turi nurodyti pasiūlyme, nurodant teisinį pagrindą. </t>
  </si>
  <si>
    <t xml:space="preserve">Jei suma skaičiais neatitinka sumos žodžiais, teisinga laikoma suma žodžiais. </t>
  </si>
  <si>
    <t>(Tiekėjo arba jo įgalioto asmens pareigų pavadinimas)</t>
  </si>
  <si>
    <t xml:space="preserve">(Parašas) </t>
  </si>
  <si>
    <t>(Vardas ir pavardė)</t>
  </si>
  <si>
    <t>LED ekranas su laikančiomis konstrukcijomis (lauke), nurodytas Konkurso sąlygų 1 priedo "Techninė specifikacija" 7.8.1.1 papunktyje</t>
  </si>
  <si>
    <t>LED ekranas su laikančiomis konstrukcijomis (lauke), nurodytas Konkurso sąlygų 1 priedo "Techninė specifikacija" 7.8.1.2 papunktyje</t>
  </si>
  <si>
    <t>LED ekranas su laikančiomis konstrukcijomis (lauke), nurodytas Konkurso sąlygų 1 priedo "Techninė specifikacija" 7.8.1.3 papunktyje</t>
  </si>
  <si>
    <t>Sinchroninio vertimo įrangos nuoma ir aptarnavimo paslaugos</t>
  </si>
  <si>
    <t>Nešiojamų kompiuterių nuoma ir aptarnavimo paslaugos</t>
  </si>
  <si>
    <t>Sinchroninio vertimo įranga ir kita įranga, būtina tinkamam sinchroninio vertimo įrangos funkcionavimui (renginio masto kategorija - A)</t>
  </si>
  <si>
    <t>Sinchroninio vertimo įranga ir kita įranga, būtina tinkamam sinchroninio vertimo įrangos funkcionavimui (renginio masto kategorija - B)</t>
  </si>
  <si>
    <t>Sinchroninio vertimo įranga ir kita įranga, būtina tinkamam sinchroninio vertimo įrangos funkcionavimui (renginio masto kategorija - C)</t>
  </si>
  <si>
    <t>Sinchroninio vertimo įranga ir kita įranga, būtina tinkamam sinchroninio vertimo įrangos funkcionavimui (renginio masto kategorija - D)</t>
  </si>
  <si>
    <t>3*</t>
  </si>
  <si>
    <t>3 žvaigždučių, 4 žvaigždučių lygį atitinkančios apgyvendinimo įstaigos</t>
  </si>
  <si>
    <t xml:space="preserve">Belaidžio diskusinio mikrofono modulio nuoma ir aptarnavimo paslaugos </t>
  </si>
  <si>
    <t xml:space="preserve">Laidinio diskusinio mikrofono modulio nuoma ir aptarnavimo paslaugos </t>
  </si>
  <si>
    <t>Nuo 50 iki 100</t>
  </si>
  <si>
    <t>Iki 25 dalyvių</t>
  </si>
  <si>
    <t>Nuo 25 iki 50 dalyvių</t>
  </si>
  <si>
    <t>1 vnt. / dienai</t>
  </si>
  <si>
    <t>1 komplektas /dienai</t>
  </si>
  <si>
    <t>pusdienis</t>
  </si>
  <si>
    <t>diena</t>
  </si>
  <si>
    <r>
      <t>Sinchroninis vertimas (lietuvių–anglų / anglų–lietuvių kalbomis)</t>
    </r>
    <r>
      <rPr>
        <vertAlign val="superscript"/>
        <sz val="11"/>
        <color theme="1"/>
        <rFont val="Times New Roman"/>
        <family val="1"/>
        <charset val="186"/>
      </rPr>
      <t/>
    </r>
  </si>
  <si>
    <t>Nuoseklus vertimas (lietuvių–anglų / anglų–lietuvių kalbomis)</t>
  </si>
  <si>
    <t>Koeficientas</t>
  </si>
  <si>
    <t>10=8x9</t>
  </si>
  <si>
    <t>6=4x5</t>
  </si>
  <si>
    <t>8=(5+6+7)/3</t>
  </si>
  <si>
    <t xml:space="preserve">Apgyvendinimo paslaugos </t>
  </si>
  <si>
    <t xml:space="preserve">Vertimas raštu (lietuvių–anglų / anglų–lietuvių kalbomis) </t>
  </si>
  <si>
    <t>Renginiui reikalingų vertimų paslaugų kaina (bendra lyginamoji šioje lentelėje nurodytų paslaugų kaina (C7))</t>
  </si>
  <si>
    <t>Renginiams skirtų kanceliarinių priemonių kaina (bendra lyginamoji šioje lentelėje nurodytų paslaugų kaina (C6))</t>
  </si>
  <si>
    <t>Renginio dalyvių apgyvendinimo paslaugų kaina (bendra lyginamoji šioje lentelėje nurodytų paslaugų kaina (C5))</t>
  </si>
  <si>
    <t>Renginio įrangos nuomos ir aptarnavimo paslaugų kaina (bendra lyginamoji šioje lentelėje nurodytų paslaugų kaina (C3))</t>
  </si>
  <si>
    <t>Renginio planavimo ir aptarnavimo paslaugų kaina (bendra lyginamoji šioje lentelėje nurodytų paslaugų kaina (C1))</t>
  </si>
  <si>
    <t xml:space="preserve">Platformos nuoma, nurodyta Konkurso sąlygų 1 priedo "Techninė specifikacija" 7.15 papunktyje </t>
  </si>
  <si>
    <t>1 komplektas /mėn.</t>
  </si>
  <si>
    <t>Garso išvesties padalijimo įrenginio (Press box) nuoma ir aptarnavimo paslaugos</t>
  </si>
  <si>
    <t>Garso išvesties padalijimo įrenginio (Press box) nuoma ir jo aptarnavimas, nurodytas Konkurso sąlygų 1 priedo "Techninė specifikacija" 7.13 papunktyje</t>
  </si>
  <si>
    <t>Tiesioginės transliacijos internetu įrangos nuoma ir aptarnavimo paslaugos</t>
  </si>
  <si>
    <t>Tiesioginės transliacijos internetu įrangos nuoma ir aptarnavimas, nurodytas Konkurso sąlygų 1 priedo "Techninė specifikacija" 7.14 papunktyje</t>
  </si>
  <si>
    <t xml:space="preserve">PASIŪLYMAS
DĖL RENGINIŲ ORGANIZAVIMO PASLAUGŲ 
</t>
  </si>
  <si>
    <t>Renginio vieta</t>
  </si>
  <si>
    <t>7=5x6</t>
  </si>
  <si>
    <t>„ZOOM Business“ arba lygiavertės licencijos nuoma</t>
  </si>
  <si>
    <t xml:space="preserve">Renginių organizavimo paslaugų atviro konkurso sąlygų
4 priedas
</t>
  </si>
  <si>
    <t>Nuo 100 iki 250</t>
  </si>
  <si>
    <t>Filmavimo paslaugos</t>
  </si>
  <si>
    <t>Visažisto paslauga</t>
  </si>
  <si>
    <t>Plaukų stilisto paslauga</t>
  </si>
  <si>
    <t>Įvaizdžio kūrėjo paslauga</t>
  </si>
  <si>
    <t>Renginio fotografavimo ir filmavimo paslaugų kaina (bendra lyginamoji šioje lentelėje nurodytų paslaugų kaina (C4))</t>
  </si>
  <si>
    <t>Renginiui reikalaingos įvaizdžio kūrėjo paslaugų kaina (bendra lyginamoji šioje lentelėje nurodytų paslaugų kaina (C8))</t>
  </si>
  <si>
    <t>III. INFORMACIJA APIE SAVARANKIŠKAI VEIKLĄ VYKDANČIUS SPECIALISTUS IR (ARBA) KONKURSO LAIMĖJIMO ATVEJU TIEKĖJO PLANUOJAMUS ĮDARBINTI SPECIALISTUS (pildoma, tuo atveju jei tiekėjas sutarties vykdymui pasitelks savarankiškai veiklą vykdančius specialistus (ne tiekėjo darbuotojus) ir/arba konkurso laimėjimo atveju planuoja įdarbinti specialistus)</t>
  </si>
  <si>
    <t>Specialistas (Vardas, Pavardė)</t>
  </si>
  <si>
    <t>** Kvazisubtiekėjai (t. y. asmenys, kuriuos planuojama įdarbinti) teikiant pasiūlymą turi būti išviešinti, tačiau jie nėra tapatūs subtiekėjams. Laimėjimo atveju jie tiekėjo bus įdarbinti (bus teikėjo „sudėtyje“), todėl jų pašalinimo pagrindai (teistumas, skolos VMĮ, sodrai ir pan.) neprivalo būti tikrinami.</t>
  </si>
  <si>
    <t>1. Šiuo pasiūlymu pažymime, kad sutinkame su visomis pirkimo sąlygomis, nustatytomis:
1.1. atviro konkurso skelbime, paskelbtame Lietuvos Respublikos viešųjų pirkimų įstatymo nustatyta tvarka;
1.2. kituose pirkimo dokumentuose (jų paaiškinimuose, papildymuose).</t>
  </si>
  <si>
    <t>10=(5+6+7+8+9)/5</t>
  </si>
  <si>
    <t>12=10x11</t>
  </si>
  <si>
    <t>250 ir daugiau</t>
  </si>
  <si>
    <t>* savarankiškai veiklą vykdantys specialistai, vadovaujantis konkurso sąlygų 5.4.3 papunkčiu, pildo ir pateikia atskirą EBVPD.</t>
  </si>
  <si>
    <t>Renginio vietos nuomos paslaugų kaina (bendra lyginamoji šioje lentelėje nurodytų paslaugų kaina (C2))</t>
  </si>
  <si>
    <t xml:space="preserve">                    Specialisto statusas (tinkamą nurodyti):                                                                                                    1. savarankiškai veiklą vykdantis specialistas*
2. konkurso laimėjimo atveju teikėjo planuojamas įdarbinti specialistas**</t>
  </si>
  <si>
    <t>Renginio planavimo konsultacinės paslaugos*</t>
  </si>
  <si>
    <t>Vyresniojo administracinio personalo paslaugos**</t>
  </si>
  <si>
    <t>Pagalbinio administracinio personalo paslaugos****</t>
  </si>
  <si>
    <t>Jaunesnio administracinio personalo paslaugos***</t>
  </si>
  <si>
    <t>Įkainis, EUR be PVM</t>
  </si>
  <si>
    <t>Lyginamoji kaina, EUR be PVM</t>
  </si>
  <si>
    <t>Bendra lyginamoji šioje lentelėje nurodytų paslaugų kaina (C1) EUR be PVM                                                                                                                                                      (C1=kiekvienos paslaugos lyginamosios kainos EUR be PVM (6 stulpelio) suma)</t>
  </si>
  <si>
    <t>Vidutinis įkainis, Eur be PVM</t>
  </si>
  <si>
    <t>Įkainis EUR be PVM</t>
  </si>
  <si>
    <t>Bendra lyginamoji šioje lentelėje nurodytų paslaugų kaina (C2) EUR be PVM (C2=kiekvienos paslaugos lyginamosios kainos EUR be PVM (12 stulpelio) suma)</t>
  </si>
  <si>
    <t>Bendra lyginamoji šioje lentelėje nurodytų paslaugų kaina (C3) EUR be PVM (C3=kiekvienos paslaugos lyginamosios kainos EUR be PVM (7 stulpelio) suma)</t>
  </si>
  <si>
    <t>Bendra lyginamoji šioje lentelėje nurodytų paslaugų kaina (C4) EUR be PVM  (C4=kiekvienos paslaugos lyginamosios kainos EUR be PVM (6 stulpelio) suma)</t>
  </si>
  <si>
    <t>Bendra lyginamoji šioje lentelėje nurodytų paslaugų kaina (C5) EUR be PVM  (C5=kiekvienos paslaugos lyginamosios kainos EUR be PVM (10 stulpelio) suma)</t>
  </si>
  <si>
    <t>Bendra lyginamoji šioje lentelėje nurodytų paslaugų kaina (C6) EUR be PVM (C6=kiekvienos paslaugos lyginamosios kainos EUR be PVM (6 stulpelio) suma)</t>
  </si>
  <si>
    <t>Bendra lyginamoji šioje lentelėje nurodytų paslaugų kaina (C7) EUR be PVM  (C7=kiekvienos paslaugos lyginamosios kainos EUR be PVM (6 stulpelio) suma)</t>
  </si>
  <si>
    <t>Bendra lyginamoji šioje lentelėje nurodytų paslaugų kaina (C8), EUR be PVM (C8=kiekvienos paslaugos lyginamosios kainos EUR be PVM (6 stulpelio) suma)</t>
  </si>
  <si>
    <t>Kaina, EUR be PVM</t>
  </si>
  <si>
    <t xml:space="preserve">Subrangovo (-ų), subtiekėjo (-ų) ar subteikėjo (-ų) pavadinimas (-ai), kodas (-ai), adresas (-ai) </t>
  </si>
  <si>
    <t>Subtiekėjai, kurių pajėgumais remiasi įrodinėjant kvalifikacijos atitiktį</t>
  </si>
  <si>
    <t>II. INFORMACIJA APIE SUBTIEKĖJUS (Pildoma, jei tiekėjas ketina pasitelkti subrangovą (-us), subtiekėją (-us) ar subteikėją (-us)):</t>
  </si>
  <si>
    <t>Įsipareigojimų dalis (procentais), kuriai ketinama pasitelkti subtiekėją (-us) 
(Jei žinoma)</t>
  </si>
  <si>
    <t>Kiti žinomi subtiekėjai, kurie bus pasitelkti vykdant pirkimo sutartį ir kurių pajėgumais nesiremiama įrodinėjant kvalifikacijos atitiktį*</t>
  </si>
  <si>
    <t>* Perkančioji organizacija nereikalauja pateikti dokumentų (ketinimų protokolų, susitarimų ir pan.), pagrindžiančių, kad subtiekėjų pajėgumai bus tiekėjui prieinami, kadangi nėra žinoma, kuriose konkrečiai nacionalinėse televizijos programose bus vykdomas viešinimas. Šie pasitelkiami subtiekėjai pildyti EBVPD neprivalo (kaip ir nurodyta konkurso sąlygų 5.3.4 papunktyje).</t>
  </si>
  <si>
    <t>Bendra palyginamoji pasiūlymo kaina, EUR be PVM:</t>
  </si>
  <si>
    <t>PVM 21 proc.</t>
  </si>
  <si>
    <t>Bendra palyginamoji pasiūlymo kaina, EUR su PVM:</t>
  </si>
  <si>
    <t>Pasiūlymo kaina bus naudojama tik pasiūlymų vertinimui.</t>
  </si>
  <si>
    <t>3. Pasirašydamas CVP IS priemonėmis pateiktą pasiūlymą, patvirtinu, kad dokumentų skaitmeninės kopijos ir elektroninėmis priemonėmis pateikti duomenys yra tikri.</t>
  </si>
  <si>
    <r>
      <t xml:space="preserve">4. Mes, </t>
    </r>
    <r>
      <rPr>
        <b/>
        <sz val="11"/>
        <color theme="1"/>
        <rFont val="Times New Roman"/>
        <family val="1"/>
        <charset val="186"/>
      </rPr>
      <t>(Tiekėjo pavadinimas)</t>
    </r>
    <r>
      <rPr>
        <sz val="11"/>
        <color theme="1"/>
        <rFont val="Times New Roman"/>
        <family val="1"/>
        <charset val="186"/>
      </rPr>
      <t>, atsižvelgdami į pirkimo dokumentuose išdėstytas sąlygas, siūlome šias vidutinio lygio renginių organizavimo paslaugų įkainius ir patvirtiname, kad mūsų siūlomos paslaugos atitinka visus šiose konkurso sąlygose nurodytus keliamus:</t>
    </r>
  </si>
  <si>
    <t>4.1. Renginio planavimo, organizavimo ir aptarnavimo paslaugos (Konkurso sąlygų 2 priedo "Techninė specifikacija" IV dalis)</t>
  </si>
  <si>
    <t>2. Patvirtiname, kad siūlomos paslaugos atitinka Aplinkos apsaugos kriterijų taikymo, vykdant žaliuosius pirkimus, tvarkos aprašo, patvirtinto Lietuvos Respublikos aplinkos ministro 2011 m. birželio 28 d. įsakymu Nr. D1-508, 4.4.3. ir 4.4.4.1. papunkčiuose nurodytus reikalavimus, kurie aprašyti Konkurso sąlygų 1.11 papunktyje / sutarties specialiųjų sąlygų 13.1 papunktyje.</t>
  </si>
  <si>
    <t>4.1.1.</t>
  </si>
  <si>
    <t>4.1.2.</t>
  </si>
  <si>
    <t>4.1.3.</t>
  </si>
  <si>
    <t>4.1.4.</t>
  </si>
  <si>
    <t xml:space="preserve">4.2. Renginio vietos nuomos paslaugos (Konkurso sąlygų 2 priedo "Techninė specifikacija" V dalis) </t>
  </si>
  <si>
    <t>4.2.1.</t>
  </si>
  <si>
    <t>4.3. Renginio įrangos nuoma ir aptarnavimo paslaugos (Konkurso sąlygų 2 priedo "Techninė specifikacija" VII dalis)</t>
  </si>
  <si>
    <t>4.3.1.</t>
  </si>
  <si>
    <t>4.3.2.</t>
  </si>
  <si>
    <t>4.3.3.</t>
  </si>
  <si>
    <t>4.3.4.</t>
  </si>
  <si>
    <t>4.3.5.</t>
  </si>
  <si>
    <t>4.3.6.</t>
  </si>
  <si>
    <t>4.3.7.</t>
  </si>
  <si>
    <t>4.3.8.</t>
  </si>
  <si>
    <t>4.3.9.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</si>
  <si>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</si>
  <si>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</si>
  <si>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</si>
  <si>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</si>
  <si>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</si>
  <si>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</si>
  <si>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</si>
  <si>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</si>
  <si>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</si>
  <si>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</si>
  <si>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</si>
  <si>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</si>
  <si>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</si>
  <si>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</si>
  <si>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</si>
  <si>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</si>
  <si>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</si>
  <si>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</si>
  <si>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</si>
  <si>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</si>
  <si>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</si>
  <si>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</si>
  <si>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</si>
  <si>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4.4. Renginio fotografavimo ir filmavimo paslaugos (Konkurso sąlygų 2 priedo "Techninė specifikacija" X dalis)</t>
  </si>
  <si>
    <t>4.4.1.</t>
  </si>
  <si>
    <t>4.4.2.</t>
  </si>
  <si>
    <t>4.5. Renginio dalyvių apgyvendinimo paslaugos (Konkurso sąlygų 2 priedo "Techninė specifikacija" XI dalis)</t>
  </si>
  <si>
    <t>4.5.1.</t>
  </si>
  <si>
    <t>4.6. Renginiams skirtos kanceliarinės priemonės (Konkurso sąlygų 2 priedo "Techninė specifikacija" XII dalis)</t>
  </si>
  <si>
    <t>4.6.1.</t>
  </si>
  <si>
    <t>4.6.2.</t>
  </si>
  <si>
    <t>4.6.3.</t>
  </si>
  <si>
    <t>4.6.4.</t>
  </si>
  <si>
    <t>4.6.5.</t>
  </si>
  <si>
    <t>4.6.6.</t>
  </si>
  <si>
    <t>4.6.7.</t>
  </si>
  <si>
    <t>4.6.8.</t>
  </si>
  <si>
    <t>4.6.9.</t>
  </si>
  <si>
    <t>4.6.10.</t>
  </si>
  <si>
    <t>4.7. Renginiui reikalingos vertimo paslaugos (Konkurso sąlygų 2 priedo "Techninė specifikacija" XVI dalis)</t>
  </si>
  <si>
    <t>4.7.1.</t>
  </si>
  <si>
    <t>4.7.2.</t>
  </si>
  <si>
    <t>4.7.3.</t>
  </si>
  <si>
    <t xml:space="preserve">4.8.1. </t>
  </si>
  <si>
    <t>4.8.2.</t>
  </si>
  <si>
    <t>4.8.3.</t>
  </si>
  <si>
    <t>4.8. Renginiui reikalaingos įvaizdžio kūrėjo paslaugos (Konkurso sąlygų 2 priedo "Techninė speicifikacija" XVIII dalis)</t>
  </si>
  <si>
    <t>4.9. Pasiūlymo kaina:</t>
  </si>
  <si>
    <t>Bendrosios lyginamosios 4.1-4.8 punktų lentelėse kainos, EUR be PVM</t>
  </si>
  <si>
    <t>4.9.1.</t>
  </si>
  <si>
    <t>4.9.2.</t>
  </si>
  <si>
    <t>4.9.3.</t>
  </si>
  <si>
    <t>4.9.4.</t>
  </si>
  <si>
    <t>4.9.5.</t>
  </si>
  <si>
    <t>4.9.6.</t>
  </si>
  <si>
    <t>4.9.7.</t>
  </si>
  <si>
    <t>4.9.8.</t>
  </si>
  <si>
    <t>5. Pasiūlymas galioja ne trumpiau nei 90 dienų nuo pasiūlymų pateikimo termino pabaigos.</t>
  </si>
  <si>
    <t>6. Bendra lyginamoji pasiūlymo kaina su PVM –______________________________ eurų (suma skaičiais ir žodžiais su PVM).</t>
  </si>
  <si>
    <t>7. Į šią sumą įeina visos išlaidos ir visi mokesčiai, taip pat ir PVM, kuris sudaro ____________ eurų (suma skaičiais ir žodžiais).</t>
  </si>
  <si>
    <t>8. Kartu su pasiūlymu pateikiami šie dokumentai:</t>
  </si>
  <si>
    <t>9. Ši pasiūlyme nurodyta informacija yra konfidenciali:</t>
  </si>
  <si>
    <t>* - per didelis ir nepriimtinas įkainis bus laikomas, jei paslaugų tiekėjo 4.1.1 paunktyje "Renginio planavimo konsultacinės paslaugos" pasiūlytas 1 val. įkainis bus didesnis nei 150 Eur be PVM.</t>
  </si>
  <si>
    <t>** - per didelis ir nepriimtinas įkainis bus laikomas, jei paslaugų tiekėjo 4.1.2 paunktyje "Vyresniojo administracinio personalo paslaugos" pasiūlytas 1 val. įkainis bus didesnis nei 80 Eur be PVM.</t>
  </si>
  <si>
    <t>*** - per didelis ir nepriimtinas įkainis bus laikomas, jei paslaugų tiekėjo 4.1.3 paunktyje "Jaunesnio administracinio personalo paslaugos" pasiūlytas 1 val. įkainis bus didesnis nei 40 Eur be PVM.</t>
  </si>
  <si>
    <t>**** - per didelis ir nepriimtinas įkainis bus laikomas, jei paslaugų tiekėjo 4.1.4 paunktyje "Pagalbinio administracinio personalo paslaugos" pasiūlytas 1 val. įkainis bus didesnis nei 20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</si>
</sst>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vertAlign val="superscript"/>
      <sz val="11"/>
      <color theme="1"/>
      <name val="Times New Roman"/>
      <family val="1"/>
      <charset val="186"/>
    </font>
    <font>
      <b/>
      <i/>
      <sz val="11"/>
      <color theme="1"/>
      <name val="Times New Roman"/>
      <family val="1"/>
      <charset val="186"/>
    </font>
    <font>
      <b/>
      <sz val="11"/>
      <name val="Times New Roman"/>
      <family val="1"/>
      <charset val="186"/>
    </font>
    <font>
      <b/>
      <u/>
      <sz val="11"/>
      <color theme="1"/>
      <name val="Times New Roman"/>
      <family val="1"/>
      <charset val="186"/>
    </font>
    <font>
      <i/>
      <sz val="11"/>
      <color theme="1"/>
      <name val="Times New Roman"/>
      <family val="1"/>
      <charset val="186"/>
    </font>
    <font>
      <sz val="10"/>
      <color theme="1"/>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2">
    <xf numFmtId="0" fontId="0" fillId="0" borderId="0" xfId="0"/>
    <xf numFmtId="0" fontId="0" fillId="0" borderId="0" xfId="0" applyAlignment="1">
      <alignment wrapText="1"/>
    </xf>
    <xf numFmtId="0" fontId="1" fillId="0" borderId="0" xfId="0" applyFont="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 fontId="1" fillId="0" borderId="0" xfId="0" applyNumberFormat="1" applyFont="1" applyProtection="1">
      <protection locked="0"/>
    </xf>
    <xf numFmtId="0" fontId="1"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1" fontId="1" fillId="0" borderId="1" xfId="0" applyNumberFormat="1" applyFont="1" applyBorder="1" applyAlignment="1">
      <alignment horizontal="center" vertical="center"/>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2" fontId="1" fillId="0" borderId="4" xfId="0" applyNumberFormat="1" applyFont="1" applyBorder="1" applyAlignment="1" applyProtection="1">
      <alignment horizontal="center" vertical="center"/>
      <protection locked="0"/>
    </xf>
    <xf numFmtId="0" fontId="2" fillId="5" borderId="0" xfId="0" applyFont="1" applyFill="1" applyAlignment="1" applyProtection="1">
      <alignment horizontal="right" vertical="center" wrapText="1"/>
      <protection locked="0"/>
    </xf>
    <xf numFmtId="2" fontId="2" fillId="5" borderId="0" xfId="0" applyNumberFormat="1" applyFont="1" applyFill="1" applyAlignment="1" applyProtection="1">
      <alignment horizontal="center"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center" vertical="top" wrapText="1"/>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2" fillId="2" borderId="1" xfId="0" applyFont="1" applyFill="1" applyBorder="1" applyAlignment="1" applyProtection="1">
      <alignment horizontal="right" vertical="center" wrapText="1"/>
      <protection locked="0"/>
    </xf>
    <xf numFmtId="0" fontId="2" fillId="3"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2" fillId="2" borderId="2" xfId="0" applyFont="1" applyFill="1" applyBorder="1" applyAlignment="1" applyProtection="1">
      <alignment horizontal="right" vertical="center"/>
      <protection locked="0"/>
    </xf>
    <xf numFmtId="0" fontId="2" fillId="2" borderId="3" xfId="0" applyFont="1" applyFill="1" applyBorder="1" applyAlignment="1" applyProtection="1">
      <alignment horizontal="right" vertical="center"/>
      <protection locked="0"/>
    </xf>
    <xf numFmtId="0" fontId="2" fillId="2" borderId="4" xfId="0" applyFont="1" applyFill="1" applyBorder="1" applyAlignment="1" applyProtection="1">
      <alignment horizontal="right" vertical="center"/>
      <protection locked="0"/>
    </xf>
    <xf numFmtId="2" fontId="2" fillId="2" borderId="2" xfId="0" applyNumberFormat="1" applyFont="1" applyFill="1" applyBorder="1" applyAlignment="1" applyProtection="1">
      <alignment horizontal="center"/>
      <protection locked="0"/>
    </xf>
    <xf numFmtId="2" fontId="2" fillId="2" borderId="4" xfId="0" applyNumberFormat="1" applyFont="1" applyFill="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1" xfId="0" applyFont="1" applyBorder="1" applyAlignment="1" applyProtection="1">
      <alignment horizontal="left" vertical="top"/>
      <protection locked="0"/>
    </xf>
    <xf numFmtId="0" fontId="1"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2" fontId="1" fillId="0" borderId="4"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2" fillId="3" borderId="1" xfId="0" applyFont="1" applyFill="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center" wrapText="1"/>
      <protection locked="0"/>
    </xf>
    <xf numFmtId="0" fontId="6" fillId="0" borderId="0" xfId="0"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0" xfId="0" applyFont="1" applyAlignment="1" applyProtection="1">
      <alignment horizontal="center" vertical="top"/>
      <protection locked="0"/>
    </xf>
    <xf numFmtId="0" fontId="2" fillId="0" borderId="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6" xfId="0" applyFont="1" applyBorder="1" applyAlignment="1" applyProtection="1">
      <alignment horizontal="center" vertical="top" wrapText="1"/>
      <protection locked="0"/>
    </xf>
    <xf numFmtId="0" fontId="2" fillId="0" borderId="6" xfId="0" applyFont="1" applyBorder="1" applyAlignment="1" applyProtection="1">
      <alignment horizontal="left" vertical="top" wrapText="1"/>
      <protection locked="0"/>
    </xf>
    <xf numFmtId="0" fontId="2" fillId="0" borderId="1" xfId="0" applyFont="1" applyBorder="1" applyAlignment="1" applyProtection="1">
      <alignment horizontal="center" vertical="top"/>
      <protection locked="0"/>
    </xf>
    <xf numFmtId="0" fontId="2" fillId="3" borderId="1"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pplyProtection="1">
      <alignment horizontal="right" vertical="center" wrapText="1"/>
      <protection locked="0"/>
    </xf>
    <xf numFmtId="0" fontId="2" fillId="2" borderId="4" xfId="0" applyFont="1" applyFill="1" applyBorder="1" applyAlignment="1" applyProtection="1">
      <alignment horizontal="right" vertical="center" wrapText="1"/>
      <protection locked="0"/>
    </xf>
    <xf numFmtId="2" fontId="1" fillId="0" borderId="1"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2" fillId="4" borderId="1" xfId="0" applyFont="1" applyFill="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1" fillId="0" borderId="5" xfId="0" applyFont="1" applyBorder="1" applyAlignment="1" applyProtection="1">
      <alignment horizontal="left" vertical="top"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2" fontId="1" fillId="0" borderId="2" xfId="0" applyNumberFormat="1"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0" xfId="0" applyFont="1" applyAlignment="1" applyProtection="1">
      <alignment horizontal="left" vertical="center"/>
      <protection locked="0"/>
    </xf>
    <xf numFmtId="0" fontId="4" fillId="0" borderId="0" xfId="0" applyFont="1" applyProtection="1">
      <protection locked="0"/>
    </xf>
    <xf numFmtId="2" fontId="2" fillId="2" borderId="1" xfId="0"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2" fontId="2" fillId="2" borderId="2" xfId="0" applyNumberFormat="1" applyFont="1" applyFill="1" applyBorder="1" applyAlignment="1" applyProtection="1">
      <alignment horizontal="center" vertical="center"/>
      <protection locked="0"/>
    </xf>
    <xf numFmtId="2" fontId="2" fillId="2" borderId="4"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2" fontId="1" fillId="0" borderId="3" xfId="0" applyNumberFormat="1"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1"/>
  <sheetViews>
    <sheetView tabSelected="1" topLeftCell="A213" zoomScale="110" zoomScaleNormal="110" workbookViewId="0">
      <selection activeCell="O52" sqref="O52"/>
    </sheetView>
  </sheetViews>
  <sheetFormatPr defaultRowHeight="15" x14ac:dyDescent="0.25"/>
  <cols>
    <col min="1" max="1" width="7" style="2" customWidth="1"/>
    <col min="2" max="2" width="24.85546875" style="2" customWidth="1"/>
    <col min="3" max="3" width="9.140625" style="2" customWidth="1"/>
    <col min="4" max="4" width="12.5703125" style="2" customWidth="1"/>
    <col min="5" max="5" width="10.140625" style="2" customWidth="1"/>
    <col min="6" max="6" width="12.85546875" style="2" customWidth="1"/>
    <col min="7" max="8" width="12" style="2" customWidth="1"/>
    <col min="9" max="9" width="11.42578125" style="2" customWidth="1"/>
    <col min="10" max="10" width="18.140625" style="2" customWidth="1"/>
    <col min="11" max="11" width="12.5703125" style="2" customWidth="1"/>
    <col min="12" max="12" width="15" style="2" customWidth="1"/>
    <col min="13" max="16384" width="9.140625" style="2"/>
  </cols>
  <sheetData>
    <row r="1" spans="1:12" ht="30.75" customHeight="1" x14ac:dyDescent="0.25">
      <c r="J1" s="64" t="s">
        <v>127</v>
      </c>
      <c r="K1" s="64"/>
      <c r="L1" s="64"/>
    </row>
    <row r="2" spans="1:12" ht="30.75" customHeight="1" x14ac:dyDescent="0.25">
      <c r="D2" s="65" t="s">
        <v>23</v>
      </c>
      <c r="E2" s="65"/>
      <c r="F2" s="65"/>
      <c r="G2" s="65"/>
      <c r="H2" s="65"/>
      <c r="I2" s="65"/>
    </row>
    <row r="3" spans="1:12" ht="10.5" customHeight="1" x14ac:dyDescent="0.25"/>
    <row r="4" spans="1:12" ht="34.5" customHeight="1" x14ac:dyDescent="0.25">
      <c r="A4" s="66" t="s">
        <v>24</v>
      </c>
      <c r="B4" s="66"/>
      <c r="C4" s="66"/>
      <c r="D4" s="66"/>
      <c r="E4" s="66"/>
      <c r="F4" s="66"/>
      <c r="G4" s="66"/>
      <c r="H4" s="66"/>
      <c r="I4" s="66"/>
      <c r="J4" s="66"/>
      <c r="K4" s="66"/>
      <c r="L4" s="66"/>
    </row>
    <row r="6" spans="1:12" x14ac:dyDescent="0.25">
      <c r="A6" s="67" t="s">
        <v>77</v>
      </c>
      <c r="B6" s="67"/>
      <c r="C6" s="67"/>
    </row>
    <row r="7" spans="1:12" x14ac:dyDescent="0.25">
      <c r="A7" s="68" t="s">
        <v>39</v>
      </c>
      <c r="B7" s="68"/>
      <c r="C7" s="68"/>
    </row>
    <row r="8" spans="1:12" ht="27.75" customHeight="1" x14ac:dyDescent="0.25">
      <c r="A8" s="69" t="s">
        <v>123</v>
      </c>
      <c r="B8" s="69"/>
      <c r="C8" s="69"/>
      <c r="D8" s="69"/>
      <c r="E8" s="69"/>
      <c r="F8" s="69"/>
      <c r="G8" s="69"/>
      <c r="H8" s="69"/>
      <c r="I8" s="69"/>
      <c r="J8" s="69"/>
      <c r="K8" s="69"/>
      <c r="L8" s="69"/>
    </row>
    <row r="9" spans="1:12" x14ac:dyDescent="0.25">
      <c r="A9" s="70" t="s">
        <v>45</v>
      </c>
      <c r="B9" s="70"/>
      <c r="C9" s="70"/>
      <c r="D9" s="70"/>
      <c r="E9" s="70"/>
      <c r="F9" s="70"/>
      <c r="G9" s="70"/>
      <c r="H9" s="70"/>
      <c r="I9" s="70"/>
      <c r="J9" s="70"/>
      <c r="K9" s="70"/>
      <c r="L9" s="70"/>
    </row>
    <row r="10" spans="1:12" ht="12.75" customHeight="1" x14ac:dyDescent="0.25"/>
    <row r="11" spans="1:12" ht="33.75" customHeight="1" x14ac:dyDescent="0.25">
      <c r="D11" s="65" t="s">
        <v>25</v>
      </c>
      <c r="E11" s="65"/>
      <c r="F11" s="65"/>
      <c r="G11" s="65"/>
      <c r="H11" s="65"/>
      <c r="I11" s="65"/>
    </row>
    <row r="12" spans="1:12" ht="19.5" customHeight="1" x14ac:dyDescent="0.25">
      <c r="D12" s="3"/>
      <c r="E12" s="80"/>
      <c r="F12" s="80"/>
      <c r="G12" s="80"/>
      <c r="H12" s="25"/>
    </row>
    <row r="13" spans="1:12" x14ac:dyDescent="0.25">
      <c r="D13" s="74" t="s">
        <v>40</v>
      </c>
      <c r="E13" s="74"/>
      <c r="F13" s="74"/>
      <c r="G13" s="74"/>
      <c r="H13" s="74"/>
      <c r="I13" s="74"/>
    </row>
    <row r="15" spans="1:12" x14ac:dyDescent="0.25">
      <c r="A15" s="75" t="s">
        <v>41</v>
      </c>
      <c r="B15" s="75"/>
      <c r="C15" s="75"/>
      <c r="D15" s="75"/>
      <c r="E15" s="76"/>
      <c r="F15" s="76"/>
      <c r="G15" s="76"/>
      <c r="H15" s="76"/>
      <c r="I15" s="76"/>
      <c r="J15" s="76"/>
    </row>
    <row r="16" spans="1:12" ht="32.25" customHeight="1" x14ac:dyDescent="0.25">
      <c r="A16" s="77" t="s">
        <v>26</v>
      </c>
      <c r="B16" s="78"/>
      <c r="C16" s="78"/>
      <c r="D16" s="79"/>
      <c r="E16" s="30"/>
      <c r="F16" s="30"/>
      <c r="G16" s="30"/>
      <c r="H16" s="30"/>
      <c r="I16" s="30"/>
      <c r="J16" s="30"/>
      <c r="K16" s="30"/>
      <c r="L16" s="30"/>
    </row>
    <row r="17" spans="1:12" ht="30.75" customHeight="1" x14ac:dyDescent="0.25">
      <c r="A17" s="77" t="s">
        <v>27</v>
      </c>
      <c r="B17" s="78"/>
      <c r="C17" s="78"/>
      <c r="D17" s="79"/>
      <c r="E17" s="71"/>
      <c r="F17" s="72"/>
      <c r="G17" s="72"/>
      <c r="H17" s="72"/>
      <c r="I17" s="72"/>
      <c r="J17" s="72"/>
      <c r="K17" s="72"/>
      <c r="L17" s="73"/>
    </row>
    <row r="18" spans="1:12" ht="15" customHeight="1" x14ac:dyDescent="0.25">
      <c r="A18" s="77" t="s">
        <v>28</v>
      </c>
      <c r="B18" s="78"/>
      <c r="C18" s="78"/>
      <c r="D18" s="79"/>
      <c r="E18" s="71"/>
      <c r="F18" s="72"/>
      <c r="G18" s="72"/>
      <c r="H18" s="72"/>
      <c r="I18" s="72"/>
      <c r="J18" s="72"/>
      <c r="K18" s="72"/>
      <c r="L18" s="73"/>
    </row>
    <row r="19" spans="1:12" ht="15" customHeight="1" x14ac:dyDescent="0.25">
      <c r="A19" s="77" t="s">
        <v>29</v>
      </c>
      <c r="B19" s="78"/>
      <c r="C19" s="78"/>
      <c r="D19" s="79"/>
      <c r="E19" s="71"/>
      <c r="F19" s="72"/>
      <c r="G19" s="72"/>
      <c r="H19" s="72"/>
      <c r="I19" s="72"/>
      <c r="J19" s="72"/>
      <c r="K19" s="72"/>
      <c r="L19" s="73"/>
    </row>
    <row r="20" spans="1:12" ht="15" customHeight="1" x14ac:dyDescent="0.25">
      <c r="A20" s="77" t="s">
        <v>30</v>
      </c>
      <c r="B20" s="78"/>
      <c r="C20" s="78"/>
      <c r="D20" s="79"/>
      <c r="E20" s="71"/>
      <c r="F20" s="72"/>
      <c r="G20" s="72"/>
      <c r="H20" s="72"/>
      <c r="I20" s="72"/>
      <c r="J20" s="72"/>
      <c r="K20" s="72"/>
      <c r="L20" s="73"/>
    </row>
    <row r="21" spans="1:12" ht="15" customHeight="1" x14ac:dyDescent="0.25">
      <c r="A21" s="3"/>
      <c r="B21" s="3"/>
      <c r="C21" s="3"/>
      <c r="D21" s="3"/>
      <c r="E21" s="23"/>
      <c r="F21" s="23"/>
      <c r="G21" s="23"/>
      <c r="H21" s="23"/>
      <c r="I21" s="23"/>
      <c r="J21" s="23"/>
      <c r="K21" s="23"/>
      <c r="L21" s="23"/>
    </row>
    <row r="22" spans="1:12" ht="15" customHeight="1" x14ac:dyDescent="0.25">
      <c r="A22" s="81" t="s">
        <v>164</v>
      </c>
      <c r="B22" s="81"/>
      <c r="C22" s="81"/>
      <c r="D22" s="81"/>
      <c r="E22" s="81"/>
      <c r="F22" s="81"/>
      <c r="G22" s="81"/>
      <c r="H22" s="81"/>
      <c r="I22" s="81"/>
      <c r="J22" s="81"/>
      <c r="K22" s="81"/>
      <c r="L22" s="81"/>
    </row>
    <row r="23" spans="1:12" ht="30.75" customHeight="1" x14ac:dyDescent="0.25">
      <c r="A23" s="113" t="s">
        <v>162</v>
      </c>
      <c r="B23" s="114"/>
      <c r="C23" s="114"/>
      <c r="D23" s="114"/>
      <c r="E23" s="114"/>
      <c r="F23" s="114"/>
      <c r="G23" s="115"/>
      <c r="H23" s="113" t="s">
        <v>165</v>
      </c>
      <c r="I23" s="116"/>
      <c r="J23" s="116"/>
      <c r="K23" s="116"/>
      <c r="L23" s="117"/>
    </row>
    <row r="24" spans="1:12" ht="18" customHeight="1" x14ac:dyDescent="0.25">
      <c r="A24" s="122" t="s">
        <v>163</v>
      </c>
      <c r="B24" s="98"/>
      <c r="C24" s="98"/>
      <c r="D24" s="98"/>
      <c r="E24" s="98"/>
      <c r="F24" s="98"/>
      <c r="G24" s="98"/>
      <c r="H24" s="98"/>
      <c r="I24" s="98"/>
      <c r="J24" s="98"/>
      <c r="K24" s="98"/>
      <c r="L24" s="99"/>
    </row>
    <row r="25" spans="1:12" ht="19.5" customHeight="1" x14ac:dyDescent="0.25">
      <c r="A25" s="61"/>
      <c r="B25" s="61"/>
      <c r="C25" s="61"/>
      <c r="D25" s="61"/>
      <c r="E25" s="61"/>
      <c r="F25" s="61"/>
      <c r="G25" s="61"/>
      <c r="H25" s="61"/>
      <c r="I25" s="61"/>
      <c r="J25" s="61"/>
      <c r="K25" s="61"/>
      <c r="L25" s="61"/>
    </row>
    <row r="26" spans="1:12" ht="17.25" customHeight="1" x14ac:dyDescent="0.25">
      <c r="A26" s="33"/>
      <c r="B26" s="33"/>
      <c r="C26" s="33"/>
      <c r="D26" s="33"/>
      <c r="E26" s="33"/>
      <c r="F26" s="33"/>
      <c r="G26" s="33"/>
      <c r="H26" s="35"/>
      <c r="I26" s="35"/>
      <c r="J26" s="35"/>
      <c r="K26" s="35"/>
      <c r="L26" s="35"/>
    </row>
    <row r="27" spans="1:12" ht="21" customHeight="1" x14ac:dyDescent="0.25">
      <c r="A27" s="122" t="s">
        <v>166</v>
      </c>
      <c r="B27" s="98"/>
      <c r="C27" s="98"/>
      <c r="D27" s="98"/>
      <c r="E27" s="98"/>
      <c r="F27" s="98"/>
      <c r="G27" s="98"/>
      <c r="H27" s="98"/>
      <c r="I27" s="98"/>
      <c r="J27" s="98"/>
      <c r="K27" s="98"/>
      <c r="L27" s="99"/>
    </row>
    <row r="28" spans="1:12" ht="16.5" customHeight="1" x14ac:dyDescent="0.25">
      <c r="A28" s="61"/>
      <c r="B28" s="61"/>
      <c r="C28" s="61"/>
      <c r="D28" s="61"/>
      <c r="E28" s="61"/>
      <c r="F28" s="61"/>
      <c r="G28" s="61"/>
      <c r="H28" s="61"/>
      <c r="I28" s="61"/>
      <c r="J28" s="61"/>
      <c r="K28" s="61"/>
      <c r="L28" s="61"/>
    </row>
    <row r="29" spans="1:12" ht="15" customHeight="1" x14ac:dyDescent="0.25">
      <c r="A29" s="33"/>
      <c r="B29" s="33"/>
      <c r="C29" s="33"/>
      <c r="D29" s="33"/>
      <c r="E29" s="33"/>
      <c r="F29" s="33"/>
      <c r="G29" s="33"/>
      <c r="H29" s="35"/>
      <c r="I29" s="35"/>
      <c r="J29" s="35"/>
      <c r="K29" s="35"/>
      <c r="L29" s="35"/>
    </row>
    <row r="30" spans="1:12" ht="35.25" customHeight="1" x14ac:dyDescent="0.25">
      <c r="A30" s="121" t="s">
        <v>167</v>
      </c>
      <c r="B30" s="121"/>
      <c r="C30" s="121"/>
      <c r="D30" s="121"/>
      <c r="E30" s="121"/>
      <c r="F30" s="121"/>
      <c r="G30" s="121"/>
      <c r="H30" s="121"/>
      <c r="I30" s="121"/>
      <c r="J30" s="121"/>
      <c r="K30" s="121"/>
      <c r="L30" s="121"/>
    </row>
    <row r="31" spans="1:12" ht="15" customHeight="1" x14ac:dyDescent="0.25">
      <c r="A31" s="3"/>
      <c r="B31" s="3"/>
      <c r="C31" s="3"/>
      <c r="D31" s="3"/>
      <c r="E31" s="23"/>
      <c r="F31" s="23"/>
      <c r="G31" s="23"/>
      <c r="H31" s="23"/>
      <c r="I31" s="23"/>
      <c r="J31" s="23"/>
      <c r="K31" s="23"/>
    </row>
    <row r="32" spans="1:12" ht="48" customHeight="1" x14ac:dyDescent="0.25">
      <c r="A32" s="112" t="s">
        <v>135</v>
      </c>
      <c r="B32" s="112"/>
      <c r="C32" s="112"/>
      <c r="D32" s="112"/>
      <c r="E32" s="112"/>
      <c r="F32" s="112"/>
      <c r="G32" s="112"/>
      <c r="H32" s="112"/>
      <c r="I32" s="112"/>
      <c r="J32" s="112"/>
      <c r="K32" s="112"/>
      <c r="L32" s="112"/>
    </row>
    <row r="33" spans="1:19" ht="47.25" customHeight="1" x14ac:dyDescent="0.25">
      <c r="A33" s="17" t="s">
        <v>11</v>
      </c>
      <c r="B33" s="113" t="s">
        <v>136</v>
      </c>
      <c r="C33" s="114"/>
      <c r="D33" s="114"/>
      <c r="E33" s="115"/>
      <c r="F33" s="113" t="s">
        <v>144</v>
      </c>
      <c r="G33" s="116"/>
      <c r="H33" s="116"/>
      <c r="I33" s="116"/>
      <c r="J33" s="116"/>
      <c r="K33" s="116"/>
      <c r="L33" s="117"/>
      <c r="S33" s="24"/>
    </row>
    <row r="34" spans="1:19" ht="15" customHeight="1" x14ac:dyDescent="0.25">
      <c r="A34" s="19" t="s">
        <v>4</v>
      </c>
      <c r="B34" s="118"/>
      <c r="C34" s="118"/>
      <c r="D34" s="118"/>
      <c r="E34" s="118"/>
      <c r="F34" s="30"/>
      <c r="G34" s="30"/>
      <c r="H34" s="30"/>
      <c r="I34" s="30"/>
      <c r="J34" s="30"/>
      <c r="K34" s="30"/>
      <c r="L34" s="30"/>
    </row>
    <row r="35" spans="1:19" ht="15" customHeight="1" x14ac:dyDescent="0.25">
      <c r="A35" s="19" t="s">
        <v>33</v>
      </c>
      <c r="B35" s="118"/>
      <c r="C35" s="118"/>
      <c r="D35" s="118"/>
      <c r="E35" s="118"/>
      <c r="F35" s="30"/>
      <c r="G35" s="30"/>
      <c r="H35" s="30"/>
      <c r="I35" s="30"/>
      <c r="J35" s="30"/>
      <c r="K35" s="30"/>
      <c r="L35" s="30"/>
    </row>
    <row r="36" spans="1:19" ht="15" customHeight="1" x14ac:dyDescent="0.25">
      <c r="A36" s="97" t="s">
        <v>142</v>
      </c>
      <c r="B36" s="97"/>
      <c r="C36" s="97"/>
      <c r="D36" s="97"/>
      <c r="E36" s="97"/>
      <c r="F36" s="97"/>
      <c r="G36" s="97"/>
      <c r="H36" s="97"/>
      <c r="I36" s="97"/>
      <c r="J36" s="97"/>
      <c r="K36" s="97"/>
      <c r="L36" s="97"/>
    </row>
    <row r="37" spans="1:19" ht="30.75" customHeight="1" x14ac:dyDescent="0.25">
      <c r="A37" s="64" t="s">
        <v>137</v>
      </c>
      <c r="B37" s="64"/>
      <c r="C37" s="64"/>
      <c r="D37" s="64"/>
      <c r="E37" s="64"/>
      <c r="F37" s="64"/>
      <c r="G37" s="64"/>
      <c r="H37" s="64"/>
      <c r="I37" s="64"/>
      <c r="J37" s="64"/>
      <c r="K37" s="64"/>
      <c r="L37" s="64"/>
    </row>
    <row r="38" spans="1:19" ht="15" customHeight="1" x14ac:dyDescent="0.25">
      <c r="A38" s="4"/>
      <c r="B38" s="4"/>
      <c r="C38" s="4"/>
      <c r="D38" s="4"/>
      <c r="E38" s="4"/>
      <c r="F38" s="4"/>
      <c r="G38" s="4"/>
      <c r="H38" s="4"/>
      <c r="I38" s="4"/>
      <c r="J38" s="4"/>
      <c r="K38" s="4"/>
      <c r="L38" s="4"/>
    </row>
    <row r="39" spans="1:19" ht="48" customHeight="1" x14ac:dyDescent="0.25">
      <c r="A39" s="64" t="s">
        <v>138</v>
      </c>
      <c r="B39" s="64"/>
      <c r="C39" s="64"/>
      <c r="D39" s="64"/>
      <c r="E39" s="64"/>
      <c r="F39" s="64"/>
      <c r="G39" s="64"/>
      <c r="H39" s="64"/>
      <c r="I39" s="64"/>
      <c r="J39" s="64"/>
      <c r="K39" s="64"/>
      <c r="L39" s="64"/>
    </row>
    <row r="40" spans="1:19" ht="30.75" customHeight="1" x14ac:dyDescent="0.25">
      <c r="A40" s="64" t="s">
        <v>175</v>
      </c>
      <c r="B40" s="64"/>
      <c r="C40" s="64"/>
      <c r="D40" s="64"/>
      <c r="E40" s="64"/>
      <c r="F40" s="64"/>
      <c r="G40" s="64"/>
      <c r="H40" s="64"/>
      <c r="I40" s="64"/>
      <c r="J40" s="64"/>
      <c r="K40" s="64"/>
      <c r="L40" s="64"/>
    </row>
    <row r="41" spans="1:19" ht="18" customHeight="1" x14ac:dyDescent="0.25">
      <c r="A41" s="64" t="s">
        <v>172</v>
      </c>
      <c r="B41" s="64"/>
      <c r="C41" s="64"/>
      <c r="D41" s="64"/>
      <c r="E41" s="64"/>
      <c r="F41" s="64"/>
      <c r="G41" s="64"/>
      <c r="H41" s="64"/>
      <c r="I41" s="64"/>
      <c r="J41" s="64"/>
      <c r="K41" s="64"/>
      <c r="L41" s="64"/>
    </row>
    <row r="42" spans="1:19" ht="30" customHeight="1" x14ac:dyDescent="0.25">
      <c r="A42" s="64" t="s">
        <v>173</v>
      </c>
      <c r="B42" s="64"/>
      <c r="C42" s="64"/>
      <c r="D42" s="64"/>
      <c r="E42" s="64"/>
      <c r="F42" s="64"/>
      <c r="G42" s="64"/>
      <c r="H42" s="64"/>
      <c r="I42" s="64"/>
      <c r="J42" s="64"/>
      <c r="K42" s="64"/>
      <c r="L42" s="64"/>
    </row>
    <row r="43" spans="1:19" ht="15" customHeight="1" x14ac:dyDescent="0.25">
      <c r="A43" s="63" t="s">
        <v>174</v>
      </c>
      <c r="B43" s="63"/>
      <c r="C43" s="63"/>
      <c r="D43" s="63"/>
      <c r="E43" s="63"/>
      <c r="F43" s="63"/>
      <c r="G43" s="63"/>
      <c r="H43" s="63"/>
      <c r="I43" s="63"/>
      <c r="J43" s="63"/>
      <c r="K43" s="63"/>
      <c r="L43" s="63"/>
    </row>
    <row r="44" spans="1:19" ht="15" customHeight="1" x14ac:dyDescent="0.25">
      <c r="A44" s="53" t="s">
        <v>0</v>
      </c>
      <c r="B44" s="123" t="s">
        <v>1</v>
      </c>
      <c r="C44" s="124"/>
      <c r="D44" s="125"/>
      <c r="E44" s="126" t="s">
        <v>2</v>
      </c>
      <c r="F44" s="127"/>
      <c r="G44" s="126" t="s">
        <v>149</v>
      </c>
      <c r="H44" s="128"/>
      <c r="I44" s="127"/>
      <c r="J44" s="61" t="s">
        <v>106</v>
      </c>
      <c r="K44" s="123" t="s">
        <v>150</v>
      </c>
      <c r="L44" s="125"/>
    </row>
    <row r="45" spans="1:19" ht="19.5" customHeight="1" x14ac:dyDescent="0.25">
      <c r="A45" s="53"/>
      <c r="B45" s="129"/>
      <c r="C45" s="130"/>
      <c r="D45" s="131"/>
      <c r="E45" s="132"/>
      <c r="F45" s="133"/>
      <c r="G45" s="132"/>
      <c r="H45" s="134"/>
      <c r="I45" s="133"/>
      <c r="J45" s="61"/>
      <c r="K45" s="129"/>
      <c r="L45" s="131"/>
    </row>
    <row r="46" spans="1:19" x14ac:dyDescent="0.25">
      <c r="A46" s="29">
        <v>1</v>
      </c>
      <c r="B46" s="56">
        <v>2</v>
      </c>
      <c r="C46" s="62"/>
      <c r="D46" s="57"/>
      <c r="E46" s="56">
        <v>3</v>
      </c>
      <c r="F46" s="57"/>
      <c r="G46" s="56">
        <v>4</v>
      </c>
      <c r="H46" s="62"/>
      <c r="I46" s="57"/>
      <c r="J46" s="29">
        <v>5</v>
      </c>
      <c r="K46" s="56" t="s">
        <v>108</v>
      </c>
      <c r="L46" s="57"/>
    </row>
    <row r="47" spans="1:19" ht="24.75" customHeight="1" x14ac:dyDescent="0.25">
      <c r="A47" s="10" t="s">
        <v>176</v>
      </c>
      <c r="B47" s="135" t="s">
        <v>145</v>
      </c>
      <c r="C47" s="136"/>
      <c r="D47" s="137"/>
      <c r="E47" s="138" t="s">
        <v>10</v>
      </c>
      <c r="F47" s="117"/>
      <c r="G47" s="58">
        <v>0</v>
      </c>
      <c r="H47" s="139"/>
      <c r="I47" s="59"/>
      <c r="J47" s="14">
        <v>4</v>
      </c>
      <c r="K47" s="58">
        <f>G47*J47</f>
        <v>0</v>
      </c>
      <c r="L47" s="59"/>
    </row>
    <row r="48" spans="1:19" ht="21.75" customHeight="1" x14ac:dyDescent="0.25">
      <c r="A48" s="10" t="s">
        <v>177</v>
      </c>
      <c r="B48" s="135" t="s">
        <v>146</v>
      </c>
      <c r="C48" s="136"/>
      <c r="D48" s="137"/>
      <c r="E48" s="138" t="s">
        <v>10</v>
      </c>
      <c r="F48" s="117"/>
      <c r="G48" s="58">
        <v>0</v>
      </c>
      <c r="H48" s="139"/>
      <c r="I48" s="59"/>
      <c r="J48" s="14">
        <v>4</v>
      </c>
      <c r="K48" s="58">
        <f t="shared" ref="K48:K50" si="0">G48*J48</f>
        <v>0</v>
      </c>
      <c r="L48" s="59"/>
    </row>
    <row r="49" spans="1:13" ht="24" customHeight="1" x14ac:dyDescent="0.25">
      <c r="A49" s="10" t="s">
        <v>178</v>
      </c>
      <c r="B49" s="135" t="s">
        <v>148</v>
      </c>
      <c r="C49" s="136"/>
      <c r="D49" s="137"/>
      <c r="E49" s="138" t="s">
        <v>10</v>
      </c>
      <c r="F49" s="117"/>
      <c r="G49" s="58">
        <v>0</v>
      </c>
      <c r="H49" s="139"/>
      <c r="I49" s="59"/>
      <c r="J49" s="14">
        <v>1</v>
      </c>
      <c r="K49" s="58">
        <f t="shared" si="0"/>
        <v>0</v>
      </c>
      <c r="L49" s="59"/>
    </row>
    <row r="50" spans="1:13" ht="21.75" customHeight="1" x14ac:dyDescent="0.25">
      <c r="A50" s="10" t="s">
        <v>179</v>
      </c>
      <c r="B50" s="135" t="s">
        <v>147</v>
      </c>
      <c r="C50" s="136"/>
      <c r="D50" s="137"/>
      <c r="E50" s="138" t="s">
        <v>10</v>
      </c>
      <c r="F50" s="117"/>
      <c r="G50" s="58">
        <v>0</v>
      </c>
      <c r="H50" s="139"/>
      <c r="I50" s="59"/>
      <c r="J50" s="14">
        <v>1</v>
      </c>
      <c r="K50" s="58">
        <f t="shared" si="0"/>
        <v>0</v>
      </c>
      <c r="L50" s="59"/>
    </row>
    <row r="51" spans="1:13" ht="30" customHeight="1" x14ac:dyDescent="0.25">
      <c r="A51" s="85" t="s">
        <v>151</v>
      </c>
      <c r="B51" s="86"/>
      <c r="C51" s="86"/>
      <c r="D51" s="86"/>
      <c r="E51" s="86"/>
      <c r="F51" s="86"/>
      <c r="G51" s="86"/>
      <c r="H51" s="86"/>
      <c r="I51" s="86"/>
      <c r="J51" s="87"/>
      <c r="K51" s="119">
        <f>K47+K48+K49+K50</f>
        <v>0</v>
      </c>
      <c r="L51" s="120"/>
    </row>
    <row r="52" spans="1:13" ht="32.25" customHeight="1" x14ac:dyDescent="0.25">
      <c r="A52" s="140" t="s">
        <v>254</v>
      </c>
      <c r="B52" s="140"/>
      <c r="C52" s="140"/>
      <c r="D52" s="140"/>
      <c r="E52" s="140"/>
      <c r="F52" s="140"/>
      <c r="G52" s="140"/>
      <c r="H52" s="140"/>
      <c r="I52" s="140"/>
      <c r="J52" s="140"/>
      <c r="K52" s="140"/>
      <c r="L52" s="140"/>
    </row>
    <row r="53" spans="1:13" ht="30.75" customHeight="1" x14ac:dyDescent="0.25">
      <c r="A53" s="141" t="s">
        <v>255</v>
      </c>
      <c r="B53" s="141"/>
      <c r="C53" s="141"/>
      <c r="D53" s="141"/>
      <c r="E53" s="141"/>
      <c r="F53" s="141"/>
      <c r="G53" s="141"/>
      <c r="H53" s="141"/>
      <c r="I53" s="141"/>
      <c r="J53" s="141"/>
      <c r="K53" s="141"/>
      <c r="L53" s="141"/>
    </row>
    <row r="54" spans="1:13" ht="30.75" customHeight="1" x14ac:dyDescent="0.25">
      <c r="A54" s="141" t="s">
        <v>256</v>
      </c>
      <c r="B54" s="141"/>
      <c r="C54" s="141"/>
      <c r="D54" s="141"/>
      <c r="E54" s="141"/>
      <c r="F54" s="141"/>
      <c r="G54" s="141"/>
      <c r="H54" s="141"/>
      <c r="I54" s="141"/>
      <c r="J54" s="141"/>
      <c r="K54" s="141"/>
      <c r="L54" s="141"/>
    </row>
    <row r="55" spans="1:13" ht="30.75" customHeight="1" x14ac:dyDescent="0.25">
      <c r="A55" s="141" t="s">
        <v>257</v>
      </c>
      <c r="B55" s="141"/>
      <c r="C55" s="141"/>
      <c r="D55" s="141"/>
      <c r="E55" s="141"/>
      <c r="F55" s="141"/>
      <c r="G55" s="141"/>
      <c r="H55" s="141"/>
      <c r="I55" s="141"/>
      <c r="J55" s="141"/>
      <c r="K55" s="141"/>
      <c r="L55" s="141"/>
    </row>
    <row r="57" spans="1:13" ht="15" customHeight="1" x14ac:dyDescent="0.25">
      <c r="A57" s="63" t="s">
        <v>180</v>
      </c>
      <c r="B57" s="63"/>
      <c r="C57" s="63"/>
      <c r="D57" s="63"/>
      <c r="E57" s="63"/>
      <c r="F57" s="63"/>
      <c r="G57" s="63"/>
      <c r="H57" s="63"/>
      <c r="I57" s="63"/>
      <c r="J57" s="63"/>
      <c r="K57" s="63"/>
      <c r="L57" s="63"/>
    </row>
    <row r="58" spans="1:13" ht="15" customHeight="1" x14ac:dyDescent="0.25">
      <c r="A58" s="53" t="s">
        <v>0</v>
      </c>
      <c r="B58" s="61" t="s">
        <v>1</v>
      </c>
      <c r="C58" s="53" t="s">
        <v>2</v>
      </c>
      <c r="D58" s="61" t="s">
        <v>3</v>
      </c>
      <c r="E58" s="82" t="s">
        <v>153</v>
      </c>
      <c r="F58" s="82"/>
      <c r="G58" s="82"/>
      <c r="H58" s="82"/>
      <c r="I58" s="82"/>
      <c r="J58" s="61" t="s">
        <v>152</v>
      </c>
      <c r="K58" s="61" t="s">
        <v>106</v>
      </c>
      <c r="L58" s="61" t="s">
        <v>150</v>
      </c>
      <c r="M58" s="2" t="s">
        <v>7</v>
      </c>
    </row>
    <row r="59" spans="1:13" x14ac:dyDescent="0.25">
      <c r="A59" s="53"/>
      <c r="B59" s="61"/>
      <c r="C59" s="53"/>
      <c r="D59" s="61"/>
      <c r="E59" s="82" t="s">
        <v>5</v>
      </c>
      <c r="F59" s="82"/>
      <c r="G59" s="82"/>
      <c r="H59" s="82"/>
      <c r="I59" s="82"/>
      <c r="J59" s="61"/>
      <c r="K59" s="61"/>
      <c r="L59" s="61"/>
    </row>
    <row r="60" spans="1:13" ht="33" customHeight="1" x14ac:dyDescent="0.25">
      <c r="A60" s="53"/>
      <c r="B60" s="61"/>
      <c r="C60" s="53"/>
      <c r="D60" s="61"/>
      <c r="E60" s="16" t="s">
        <v>98</v>
      </c>
      <c r="F60" s="16" t="s">
        <v>99</v>
      </c>
      <c r="G60" s="16" t="s">
        <v>97</v>
      </c>
      <c r="H60" s="16" t="s">
        <v>128</v>
      </c>
      <c r="I60" s="16" t="s">
        <v>141</v>
      </c>
      <c r="J60" s="61"/>
      <c r="K60" s="61"/>
      <c r="L60" s="61"/>
    </row>
    <row r="61" spans="1:13" x14ac:dyDescent="0.25">
      <c r="A61" s="29">
        <v>1</v>
      </c>
      <c r="B61" s="29">
        <v>2</v>
      </c>
      <c r="C61" s="29">
        <v>3</v>
      </c>
      <c r="D61" s="29">
        <v>4</v>
      </c>
      <c r="E61" s="29">
        <v>5</v>
      </c>
      <c r="F61" s="29">
        <v>6</v>
      </c>
      <c r="G61" s="29">
        <v>7</v>
      </c>
      <c r="H61" s="29">
        <v>8</v>
      </c>
      <c r="I61" s="29">
        <v>9</v>
      </c>
      <c r="J61" s="29" t="s">
        <v>139</v>
      </c>
      <c r="K61" s="29">
        <v>11</v>
      </c>
      <c r="L61" s="29" t="s">
        <v>140</v>
      </c>
    </row>
    <row r="62" spans="1:13" ht="20.25" customHeight="1" x14ac:dyDescent="0.25">
      <c r="A62" s="35" t="s">
        <v>181</v>
      </c>
      <c r="B62" s="60" t="s">
        <v>76</v>
      </c>
      <c r="C62" s="10" t="s">
        <v>102</v>
      </c>
      <c r="D62" s="33" t="s">
        <v>8</v>
      </c>
      <c r="E62" s="6">
        <v>0</v>
      </c>
      <c r="F62" s="5">
        <v>0</v>
      </c>
      <c r="G62" s="5">
        <v>0</v>
      </c>
      <c r="H62" s="5">
        <v>0</v>
      </c>
      <c r="I62" s="5">
        <v>0</v>
      </c>
      <c r="J62" s="6">
        <f>(E62+F62+G62+H62+I62)/5</f>
        <v>0</v>
      </c>
      <c r="K62" s="14">
        <v>2</v>
      </c>
      <c r="L62" s="5">
        <f>J62*K62</f>
        <v>0</v>
      </c>
    </row>
    <row r="63" spans="1:13" ht="20.25" customHeight="1" x14ac:dyDescent="0.25">
      <c r="A63" s="35"/>
      <c r="B63" s="60"/>
      <c r="C63" s="10" t="s">
        <v>103</v>
      </c>
      <c r="D63" s="33"/>
      <c r="E63" s="6">
        <v>0</v>
      </c>
      <c r="F63" s="5">
        <v>0</v>
      </c>
      <c r="G63" s="5">
        <v>0</v>
      </c>
      <c r="H63" s="5">
        <v>0</v>
      </c>
      <c r="I63" s="5">
        <v>0</v>
      </c>
      <c r="J63" s="6">
        <f t="shared" ref="J63:J65" si="1">(E63+F63+G63+H63+I63)/5</f>
        <v>0</v>
      </c>
      <c r="K63" s="14">
        <v>3</v>
      </c>
      <c r="L63" s="5">
        <f t="shared" ref="L63:L65" si="2">J63*K63</f>
        <v>0</v>
      </c>
    </row>
    <row r="64" spans="1:13" ht="29.25" customHeight="1" x14ac:dyDescent="0.25">
      <c r="A64" s="35"/>
      <c r="B64" s="60"/>
      <c r="C64" s="10" t="s">
        <v>102</v>
      </c>
      <c r="D64" s="33" t="s">
        <v>9</v>
      </c>
      <c r="E64" s="6">
        <v>0</v>
      </c>
      <c r="F64" s="5">
        <v>0</v>
      </c>
      <c r="G64" s="5">
        <v>0</v>
      </c>
      <c r="H64" s="5">
        <v>0</v>
      </c>
      <c r="I64" s="5">
        <v>0</v>
      </c>
      <c r="J64" s="6">
        <f t="shared" si="1"/>
        <v>0</v>
      </c>
      <c r="K64" s="14">
        <v>2</v>
      </c>
      <c r="L64" s="5">
        <f t="shared" si="2"/>
        <v>0</v>
      </c>
    </row>
    <row r="65" spans="1:12" ht="30.75" customHeight="1" x14ac:dyDescent="0.25">
      <c r="A65" s="35"/>
      <c r="B65" s="60"/>
      <c r="C65" s="10" t="s">
        <v>103</v>
      </c>
      <c r="D65" s="33"/>
      <c r="E65" s="6">
        <v>0</v>
      </c>
      <c r="F65" s="5">
        <v>0</v>
      </c>
      <c r="G65" s="5">
        <v>0</v>
      </c>
      <c r="H65" s="5">
        <v>0</v>
      </c>
      <c r="I65" s="5">
        <v>0</v>
      </c>
      <c r="J65" s="6">
        <f t="shared" si="1"/>
        <v>0</v>
      </c>
      <c r="K65" s="14">
        <v>3</v>
      </c>
      <c r="L65" s="5">
        <f t="shared" si="2"/>
        <v>0</v>
      </c>
    </row>
    <row r="66" spans="1:12" x14ac:dyDescent="0.25">
      <c r="A66" s="31" t="s">
        <v>154</v>
      </c>
      <c r="B66" s="31"/>
      <c r="C66" s="31"/>
      <c r="D66" s="31"/>
      <c r="E66" s="31"/>
      <c r="F66" s="31"/>
      <c r="G66" s="31"/>
      <c r="H66" s="31"/>
      <c r="I66" s="31"/>
      <c r="J66" s="31"/>
      <c r="K66" s="31"/>
      <c r="L66" s="7">
        <f>L62+L63+L64+L65</f>
        <v>0</v>
      </c>
    </row>
    <row r="68" spans="1:12" x14ac:dyDescent="0.25">
      <c r="A68" s="32" t="s">
        <v>182</v>
      </c>
      <c r="B68" s="32"/>
      <c r="C68" s="32"/>
      <c r="D68" s="32"/>
      <c r="E68" s="32"/>
      <c r="F68" s="32"/>
      <c r="G68" s="32"/>
      <c r="H68" s="32"/>
      <c r="I68" s="32"/>
      <c r="J68" s="32"/>
      <c r="K68" s="32"/>
      <c r="L68" s="32"/>
    </row>
    <row r="69" spans="1:12" ht="43.5" customHeight="1" x14ac:dyDescent="0.25">
      <c r="A69" s="8" t="s">
        <v>11</v>
      </c>
      <c r="B69" s="53" t="s">
        <v>1</v>
      </c>
      <c r="C69" s="53"/>
      <c r="D69" s="53"/>
      <c r="E69" s="53"/>
      <c r="F69" s="48" t="s">
        <v>124</v>
      </c>
      <c r="G69" s="49"/>
      <c r="H69" s="50"/>
      <c r="I69" s="8" t="s">
        <v>2</v>
      </c>
      <c r="J69" s="16" t="s">
        <v>149</v>
      </c>
      <c r="K69" s="8" t="s">
        <v>106</v>
      </c>
      <c r="L69" s="16" t="s">
        <v>150</v>
      </c>
    </row>
    <row r="70" spans="1:12" x14ac:dyDescent="0.25">
      <c r="A70" s="29">
        <v>1</v>
      </c>
      <c r="B70" s="44">
        <v>2</v>
      </c>
      <c r="C70" s="44"/>
      <c r="D70" s="44"/>
      <c r="E70" s="44"/>
      <c r="F70" s="56">
        <v>3</v>
      </c>
      <c r="G70" s="62"/>
      <c r="H70" s="57"/>
      <c r="I70" s="29">
        <v>4</v>
      </c>
      <c r="J70" s="29">
        <v>5</v>
      </c>
      <c r="K70" s="29">
        <v>6</v>
      </c>
      <c r="L70" s="29" t="s">
        <v>125</v>
      </c>
    </row>
    <row r="71" spans="1:12" x14ac:dyDescent="0.25">
      <c r="A71" s="30" t="s">
        <v>21</v>
      </c>
      <c r="B71" s="30"/>
      <c r="C71" s="30"/>
      <c r="D71" s="30"/>
      <c r="E71" s="30"/>
      <c r="F71" s="30"/>
      <c r="G71" s="30"/>
      <c r="H71" s="30"/>
      <c r="I71" s="30"/>
      <c r="J71" s="30"/>
      <c r="K71" s="30"/>
      <c r="L71" s="30"/>
    </row>
    <row r="72" spans="1:12" ht="20.25" customHeight="1" x14ac:dyDescent="0.25">
      <c r="A72" s="35" t="s">
        <v>183</v>
      </c>
      <c r="B72" s="60" t="s">
        <v>95</v>
      </c>
      <c r="C72" s="60"/>
      <c r="D72" s="60"/>
      <c r="E72" s="60"/>
      <c r="F72" s="36" t="s">
        <v>8</v>
      </c>
      <c r="G72" s="37"/>
      <c r="H72" s="38"/>
      <c r="I72" s="35" t="s">
        <v>100</v>
      </c>
      <c r="J72" s="5">
        <v>0</v>
      </c>
      <c r="K72" s="14">
        <v>4</v>
      </c>
      <c r="L72" s="5">
        <f>J72*K72</f>
        <v>0</v>
      </c>
    </row>
    <row r="73" spans="1:12" ht="20.25" customHeight="1" x14ac:dyDescent="0.25">
      <c r="A73" s="35"/>
      <c r="B73" s="60"/>
      <c r="C73" s="60"/>
      <c r="D73" s="60"/>
      <c r="E73" s="60"/>
      <c r="F73" s="36" t="s">
        <v>9</v>
      </c>
      <c r="G73" s="37"/>
      <c r="H73" s="38"/>
      <c r="I73" s="35"/>
      <c r="J73" s="5">
        <v>0</v>
      </c>
      <c r="K73" s="14">
        <v>4</v>
      </c>
      <c r="L73" s="5">
        <f t="shared" ref="L73:L77" si="3">J73*K73</f>
        <v>0</v>
      </c>
    </row>
    <row r="74" spans="1:12" ht="20.25" customHeight="1" x14ac:dyDescent="0.25">
      <c r="A74" s="35" t="s">
        <v>184</v>
      </c>
      <c r="B74" s="60" t="s">
        <v>96</v>
      </c>
      <c r="C74" s="60"/>
      <c r="D74" s="60"/>
      <c r="E74" s="60"/>
      <c r="F74" s="36" t="s">
        <v>8</v>
      </c>
      <c r="G74" s="37"/>
      <c r="H74" s="38"/>
      <c r="I74" s="35" t="s">
        <v>100</v>
      </c>
      <c r="J74" s="5">
        <v>0</v>
      </c>
      <c r="K74" s="14">
        <v>5</v>
      </c>
      <c r="L74" s="5">
        <f t="shared" si="3"/>
        <v>0</v>
      </c>
    </row>
    <row r="75" spans="1:12" ht="22.5" customHeight="1" x14ac:dyDescent="0.25">
      <c r="A75" s="35"/>
      <c r="B75" s="60"/>
      <c r="C75" s="60"/>
      <c r="D75" s="60"/>
      <c r="E75" s="60"/>
      <c r="F75" s="36" t="s">
        <v>9</v>
      </c>
      <c r="G75" s="37"/>
      <c r="H75" s="38"/>
      <c r="I75" s="35"/>
      <c r="J75" s="5">
        <v>0</v>
      </c>
      <c r="K75" s="14">
        <v>5</v>
      </c>
      <c r="L75" s="5">
        <f t="shared" si="3"/>
        <v>0</v>
      </c>
    </row>
    <row r="76" spans="1:12" ht="20.25" customHeight="1" x14ac:dyDescent="0.25">
      <c r="A76" s="35" t="s">
        <v>185</v>
      </c>
      <c r="B76" s="60" t="s">
        <v>75</v>
      </c>
      <c r="C76" s="60"/>
      <c r="D76" s="60"/>
      <c r="E76" s="60"/>
      <c r="F76" s="36" t="s">
        <v>8</v>
      </c>
      <c r="G76" s="37"/>
      <c r="H76" s="38"/>
      <c r="I76" s="35" t="s">
        <v>100</v>
      </c>
      <c r="J76" s="5">
        <v>0</v>
      </c>
      <c r="K76" s="14">
        <v>5</v>
      </c>
      <c r="L76" s="5">
        <f t="shared" si="3"/>
        <v>0</v>
      </c>
    </row>
    <row r="77" spans="1:12" ht="21" customHeight="1" x14ac:dyDescent="0.25">
      <c r="A77" s="35"/>
      <c r="B77" s="60"/>
      <c r="C77" s="60"/>
      <c r="D77" s="60"/>
      <c r="E77" s="60"/>
      <c r="F77" s="36" t="s">
        <v>9</v>
      </c>
      <c r="G77" s="37"/>
      <c r="H77" s="38"/>
      <c r="I77" s="35"/>
      <c r="J77" s="5">
        <v>0</v>
      </c>
      <c r="K77" s="14">
        <v>5</v>
      </c>
      <c r="L77" s="5">
        <f t="shared" si="3"/>
        <v>0</v>
      </c>
    </row>
    <row r="78" spans="1:12" x14ac:dyDescent="0.25">
      <c r="A78" s="30" t="s">
        <v>20</v>
      </c>
      <c r="B78" s="30"/>
      <c r="C78" s="30"/>
      <c r="D78" s="30"/>
      <c r="E78" s="30"/>
      <c r="F78" s="30"/>
      <c r="G78" s="30"/>
      <c r="H78" s="30"/>
      <c r="I78" s="30"/>
      <c r="J78" s="30"/>
      <c r="K78" s="30"/>
      <c r="L78" s="30"/>
    </row>
    <row r="79" spans="1:12" ht="17.25" customHeight="1" x14ac:dyDescent="0.25">
      <c r="A79" s="35" t="s">
        <v>186</v>
      </c>
      <c r="B79" s="60" t="s">
        <v>73</v>
      </c>
      <c r="C79" s="60"/>
      <c r="D79" s="60"/>
      <c r="E79" s="60"/>
      <c r="F79" s="36" t="s">
        <v>8</v>
      </c>
      <c r="G79" s="37"/>
      <c r="H79" s="38"/>
      <c r="I79" s="35" t="s">
        <v>32</v>
      </c>
      <c r="J79" s="5">
        <v>0</v>
      </c>
      <c r="K79" s="14">
        <v>1</v>
      </c>
      <c r="L79" s="5">
        <f>J79*K79</f>
        <v>0</v>
      </c>
    </row>
    <row r="80" spans="1:12" ht="20.25" customHeight="1" x14ac:dyDescent="0.25">
      <c r="A80" s="35"/>
      <c r="B80" s="60"/>
      <c r="C80" s="60"/>
      <c r="D80" s="60"/>
      <c r="E80" s="60"/>
      <c r="F80" s="36" t="s">
        <v>9</v>
      </c>
      <c r="G80" s="37"/>
      <c r="H80" s="38"/>
      <c r="I80" s="35"/>
      <c r="J80" s="5">
        <v>0</v>
      </c>
      <c r="K80" s="14">
        <v>1</v>
      </c>
      <c r="L80" s="5">
        <f t="shared" ref="L80:L86" si="4">J80*K80</f>
        <v>0</v>
      </c>
    </row>
    <row r="81" spans="1:12" ht="17.25" customHeight="1" x14ac:dyDescent="0.25">
      <c r="A81" s="35" t="s">
        <v>187</v>
      </c>
      <c r="B81" s="60" t="s">
        <v>72</v>
      </c>
      <c r="C81" s="60"/>
      <c r="D81" s="60"/>
      <c r="E81" s="60"/>
      <c r="F81" s="36" t="s">
        <v>8</v>
      </c>
      <c r="G81" s="37"/>
      <c r="H81" s="38"/>
      <c r="I81" s="35" t="s">
        <v>32</v>
      </c>
      <c r="J81" s="5">
        <v>0</v>
      </c>
      <c r="K81" s="14">
        <v>1</v>
      </c>
      <c r="L81" s="5">
        <f t="shared" si="4"/>
        <v>0</v>
      </c>
    </row>
    <row r="82" spans="1:12" ht="24" customHeight="1" x14ac:dyDescent="0.25">
      <c r="A82" s="35"/>
      <c r="B82" s="60"/>
      <c r="C82" s="60"/>
      <c r="D82" s="60"/>
      <c r="E82" s="60"/>
      <c r="F82" s="36" t="s">
        <v>9</v>
      </c>
      <c r="G82" s="37"/>
      <c r="H82" s="38"/>
      <c r="I82" s="35"/>
      <c r="J82" s="5">
        <v>0</v>
      </c>
      <c r="K82" s="14">
        <v>1</v>
      </c>
      <c r="L82" s="5">
        <f t="shared" si="4"/>
        <v>0</v>
      </c>
    </row>
    <row r="83" spans="1:12" ht="17.25" customHeight="1" x14ac:dyDescent="0.25">
      <c r="A83" s="35" t="s">
        <v>188</v>
      </c>
      <c r="B83" s="60" t="s">
        <v>71</v>
      </c>
      <c r="C83" s="60"/>
      <c r="D83" s="60"/>
      <c r="E83" s="60"/>
      <c r="F83" s="36" t="s">
        <v>8</v>
      </c>
      <c r="G83" s="37"/>
      <c r="H83" s="38"/>
      <c r="I83" s="35" t="s">
        <v>32</v>
      </c>
      <c r="J83" s="5">
        <v>0</v>
      </c>
      <c r="K83" s="14">
        <v>5</v>
      </c>
      <c r="L83" s="5">
        <f t="shared" si="4"/>
        <v>0</v>
      </c>
    </row>
    <row r="84" spans="1:12" ht="19.5" customHeight="1" x14ac:dyDescent="0.25">
      <c r="A84" s="35"/>
      <c r="B84" s="60"/>
      <c r="C84" s="60"/>
      <c r="D84" s="60"/>
      <c r="E84" s="60"/>
      <c r="F84" s="36" t="s">
        <v>9</v>
      </c>
      <c r="G84" s="37"/>
      <c r="H84" s="38"/>
      <c r="I84" s="35"/>
      <c r="J84" s="5">
        <v>0</v>
      </c>
      <c r="K84" s="14">
        <v>5</v>
      </c>
      <c r="L84" s="5">
        <f t="shared" si="4"/>
        <v>0</v>
      </c>
    </row>
    <row r="85" spans="1:12" ht="17.25" customHeight="1" x14ac:dyDescent="0.25">
      <c r="A85" s="35" t="s">
        <v>189</v>
      </c>
      <c r="B85" s="60" t="s">
        <v>74</v>
      </c>
      <c r="C85" s="60"/>
      <c r="D85" s="60"/>
      <c r="E85" s="60"/>
      <c r="F85" s="36" t="s">
        <v>8</v>
      </c>
      <c r="G85" s="37"/>
      <c r="H85" s="38"/>
      <c r="I85" s="35" t="s">
        <v>32</v>
      </c>
      <c r="J85" s="5">
        <v>0</v>
      </c>
      <c r="K85" s="14">
        <v>1</v>
      </c>
      <c r="L85" s="5">
        <f t="shared" si="4"/>
        <v>0</v>
      </c>
    </row>
    <row r="86" spans="1:12" ht="19.5" customHeight="1" x14ac:dyDescent="0.25">
      <c r="A86" s="35"/>
      <c r="B86" s="60"/>
      <c r="C86" s="60"/>
      <c r="D86" s="60"/>
      <c r="E86" s="60"/>
      <c r="F86" s="36" t="s">
        <v>9</v>
      </c>
      <c r="G86" s="37"/>
      <c r="H86" s="38"/>
      <c r="I86" s="35"/>
      <c r="J86" s="5">
        <v>0</v>
      </c>
      <c r="K86" s="14">
        <v>1</v>
      </c>
      <c r="L86" s="5">
        <f t="shared" si="4"/>
        <v>0</v>
      </c>
    </row>
    <row r="87" spans="1:12" x14ac:dyDescent="0.25">
      <c r="A87" s="30" t="s">
        <v>87</v>
      </c>
      <c r="B87" s="30"/>
      <c r="C87" s="30"/>
      <c r="D87" s="30"/>
      <c r="E87" s="30"/>
      <c r="F87" s="30"/>
      <c r="G87" s="30"/>
      <c r="H87" s="30"/>
      <c r="I87" s="30"/>
      <c r="J87" s="30"/>
      <c r="K87" s="30"/>
      <c r="L87" s="30"/>
    </row>
    <row r="88" spans="1:12" ht="15" customHeight="1" x14ac:dyDescent="0.25">
      <c r="A88" s="35" t="s">
        <v>190</v>
      </c>
      <c r="B88" s="34" t="s">
        <v>68</v>
      </c>
      <c r="C88" s="34"/>
      <c r="D88" s="34"/>
      <c r="E88" s="34"/>
      <c r="F88" s="36" t="s">
        <v>8</v>
      </c>
      <c r="G88" s="37"/>
      <c r="H88" s="38"/>
      <c r="I88" s="33" t="s">
        <v>100</v>
      </c>
      <c r="J88" s="5">
        <v>0</v>
      </c>
      <c r="K88" s="14">
        <v>5</v>
      </c>
      <c r="L88" s="5">
        <f>J88*K88</f>
        <v>0</v>
      </c>
    </row>
    <row r="89" spans="1:12" ht="20.25" customHeight="1" x14ac:dyDescent="0.25">
      <c r="A89" s="35"/>
      <c r="B89" s="34"/>
      <c r="C89" s="34"/>
      <c r="D89" s="34"/>
      <c r="E89" s="34"/>
      <c r="F89" s="36" t="s">
        <v>9</v>
      </c>
      <c r="G89" s="37"/>
      <c r="H89" s="38"/>
      <c r="I89" s="33"/>
      <c r="J89" s="5">
        <v>0</v>
      </c>
      <c r="K89" s="14">
        <v>5</v>
      </c>
      <c r="L89" s="5">
        <f t="shared" ref="L89:L97" si="5">J89*K89</f>
        <v>0</v>
      </c>
    </row>
    <row r="90" spans="1:12" ht="17.25" customHeight="1" x14ac:dyDescent="0.25">
      <c r="A90" s="35" t="s">
        <v>191</v>
      </c>
      <c r="B90" s="60" t="s">
        <v>89</v>
      </c>
      <c r="C90" s="60"/>
      <c r="D90" s="60"/>
      <c r="E90" s="60"/>
      <c r="F90" s="36" t="s">
        <v>8</v>
      </c>
      <c r="G90" s="37"/>
      <c r="H90" s="38"/>
      <c r="I90" s="33" t="s">
        <v>101</v>
      </c>
      <c r="J90" s="5">
        <v>0</v>
      </c>
      <c r="K90" s="14">
        <v>5</v>
      </c>
      <c r="L90" s="5">
        <f t="shared" si="5"/>
        <v>0</v>
      </c>
    </row>
    <row r="91" spans="1:12" ht="21.75" customHeight="1" x14ac:dyDescent="0.25">
      <c r="A91" s="35"/>
      <c r="B91" s="60"/>
      <c r="C91" s="60"/>
      <c r="D91" s="60"/>
      <c r="E91" s="60"/>
      <c r="F91" s="36" t="s">
        <v>9</v>
      </c>
      <c r="G91" s="37"/>
      <c r="H91" s="38"/>
      <c r="I91" s="33"/>
      <c r="J91" s="5">
        <v>0</v>
      </c>
      <c r="K91" s="14">
        <v>5</v>
      </c>
      <c r="L91" s="5">
        <f t="shared" si="5"/>
        <v>0</v>
      </c>
    </row>
    <row r="92" spans="1:12" ht="17.25" customHeight="1" x14ac:dyDescent="0.25">
      <c r="A92" s="35" t="s">
        <v>192</v>
      </c>
      <c r="B92" s="60" t="s">
        <v>90</v>
      </c>
      <c r="C92" s="60"/>
      <c r="D92" s="60"/>
      <c r="E92" s="60"/>
      <c r="F92" s="36" t="s">
        <v>8</v>
      </c>
      <c r="G92" s="37"/>
      <c r="H92" s="38"/>
      <c r="I92" s="33" t="s">
        <v>101</v>
      </c>
      <c r="J92" s="5">
        <v>0</v>
      </c>
      <c r="K92" s="14">
        <v>5</v>
      </c>
      <c r="L92" s="5">
        <f t="shared" si="5"/>
        <v>0</v>
      </c>
    </row>
    <row r="93" spans="1:12" ht="19.5" customHeight="1" x14ac:dyDescent="0.25">
      <c r="A93" s="35"/>
      <c r="B93" s="60"/>
      <c r="C93" s="60"/>
      <c r="D93" s="60"/>
      <c r="E93" s="60"/>
      <c r="F93" s="36" t="s">
        <v>9</v>
      </c>
      <c r="G93" s="37"/>
      <c r="H93" s="38"/>
      <c r="I93" s="33"/>
      <c r="J93" s="5">
        <v>0</v>
      </c>
      <c r="K93" s="14">
        <v>5</v>
      </c>
      <c r="L93" s="5">
        <f t="shared" si="5"/>
        <v>0</v>
      </c>
    </row>
    <row r="94" spans="1:12" ht="18.75" customHeight="1" x14ac:dyDescent="0.25">
      <c r="A94" s="35" t="s">
        <v>193</v>
      </c>
      <c r="B94" s="60" t="s">
        <v>91</v>
      </c>
      <c r="C94" s="60"/>
      <c r="D94" s="60"/>
      <c r="E94" s="60"/>
      <c r="F94" s="36" t="s">
        <v>8</v>
      </c>
      <c r="G94" s="37"/>
      <c r="H94" s="38"/>
      <c r="I94" s="33" t="s">
        <v>101</v>
      </c>
      <c r="J94" s="5">
        <v>0</v>
      </c>
      <c r="K94" s="14">
        <v>2</v>
      </c>
      <c r="L94" s="5">
        <f t="shared" si="5"/>
        <v>0</v>
      </c>
    </row>
    <row r="95" spans="1:12" ht="20.25" customHeight="1" x14ac:dyDescent="0.25">
      <c r="A95" s="35"/>
      <c r="B95" s="60"/>
      <c r="C95" s="60"/>
      <c r="D95" s="60"/>
      <c r="E95" s="60"/>
      <c r="F95" s="36" t="s">
        <v>9</v>
      </c>
      <c r="G95" s="37"/>
      <c r="H95" s="38"/>
      <c r="I95" s="33"/>
      <c r="J95" s="5">
        <v>0</v>
      </c>
      <c r="K95" s="14">
        <v>2</v>
      </c>
      <c r="L95" s="5">
        <f t="shared" si="5"/>
        <v>0</v>
      </c>
    </row>
    <row r="96" spans="1:12" ht="19.5" customHeight="1" x14ac:dyDescent="0.25">
      <c r="A96" s="35" t="s">
        <v>194</v>
      </c>
      <c r="B96" s="60" t="s">
        <v>92</v>
      </c>
      <c r="C96" s="60"/>
      <c r="D96" s="60"/>
      <c r="E96" s="60"/>
      <c r="F96" s="36" t="s">
        <v>8</v>
      </c>
      <c r="G96" s="37"/>
      <c r="H96" s="38"/>
      <c r="I96" s="33" t="s">
        <v>101</v>
      </c>
      <c r="J96" s="5">
        <v>0</v>
      </c>
      <c r="K96" s="14">
        <v>2</v>
      </c>
      <c r="L96" s="5">
        <f t="shared" si="5"/>
        <v>0</v>
      </c>
    </row>
    <row r="97" spans="1:12" ht="20.25" customHeight="1" x14ac:dyDescent="0.25">
      <c r="A97" s="35"/>
      <c r="B97" s="60"/>
      <c r="C97" s="60"/>
      <c r="D97" s="60"/>
      <c r="E97" s="60"/>
      <c r="F97" s="36" t="s">
        <v>9</v>
      </c>
      <c r="G97" s="37"/>
      <c r="H97" s="38"/>
      <c r="I97" s="33"/>
      <c r="J97" s="5">
        <v>0</v>
      </c>
      <c r="K97" s="14">
        <v>2</v>
      </c>
      <c r="L97" s="5">
        <f t="shared" si="5"/>
        <v>0</v>
      </c>
    </row>
    <row r="98" spans="1:12" x14ac:dyDescent="0.25">
      <c r="A98" s="30" t="s">
        <v>88</v>
      </c>
      <c r="B98" s="30"/>
      <c r="C98" s="30"/>
      <c r="D98" s="30"/>
      <c r="E98" s="30"/>
      <c r="F98" s="30"/>
      <c r="G98" s="30"/>
      <c r="H98" s="30"/>
      <c r="I98" s="30"/>
      <c r="J98" s="30"/>
      <c r="K98" s="30"/>
      <c r="L98" s="30"/>
    </row>
    <row r="99" spans="1:12" ht="15" customHeight="1" x14ac:dyDescent="0.25">
      <c r="A99" s="35" t="s">
        <v>195</v>
      </c>
      <c r="B99" s="34" t="s">
        <v>69</v>
      </c>
      <c r="C99" s="34"/>
      <c r="D99" s="34"/>
      <c r="E99" s="34"/>
      <c r="F99" s="36" t="s">
        <v>8</v>
      </c>
      <c r="G99" s="37"/>
      <c r="H99" s="38"/>
      <c r="I99" s="35" t="s">
        <v>32</v>
      </c>
      <c r="J99" s="5">
        <v>0</v>
      </c>
      <c r="K99" s="15">
        <v>5</v>
      </c>
      <c r="L99" s="5">
        <f>J99*K99</f>
        <v>0</v>
      </c>
    </row>
    <row r="100" spans="1:12" ht="19.5" customHeight="1" x14ac:dyDescent="0.25">
      <c r="A100" s="35"/>
      <c r="B100" s="34"/>
      <c r="C100" s="34"/>
      <c r="D100" s="34"/>
      <c r="E100" s="34"/>
      <c r="F100" s="36" t="s">
        <v>9</v>
      </c>
      <c r="G100" s="37"/>
      <c r="H100" s="38"/>
      <c r="I100" s="35"/>
      <c r="J100" s="5">
        <v>0</v>
      </c>
      <c r="K100" s="14">
        <v>5</v>
      </c>
      <c r="L100" s="5">
        <f>J100*K100</f>
        <v>0</v>
      </c>
    </row>
    <row r="101" spans="1:12" x14ac:dyDescent="0.25">
      <c r="A101" s="30" t="s">
        <v>16</v>
      </c>
      <c r="B101" s="30"/>
      <c r="C101" s="30"/>
      <c r="D101" s="30"/>
      <c r="E101" s="30"/>
      <c r="F101" s="30"/>
      <c r="G101" s="30"/>
      <c r="H101" s="30"/>
      <c r="I101" s="30"/>
      <c r="J101" s="30"/>
      <c r="K101" s="30"/>
      <c r="L101" s="30"/>
    </row>
    <row r="102" spans="1:12" ht="15" customHeight="1" x14ac:dyDescent="0.25">
      <c r="A102" s="35" t="s">
        <v>196</v>
      </c>
      <c r="B102" s="34" t="s">
        <v>70</v>
      </c>
      <c r="C102" s="34"/>
      <c r="D102" s="34"/>
      <c r="E102" s="34"/>
      <c r="F102" s="36" t="s">
        <v>8</v>
      </c>
      <c r="G102" s="37"/>
      <c r="H102" s="38"/>
      <c r="I102" s="35" t="s">
        <v>32</v>
      </c>
      <c r="J102" s="5">
        <v>0</v>
      </c>
      <c r="K102" s="15">
        <v>5</v>
      </c>
      <c r="L102" s="5">
        <f>J102*K102</f>
        <v>0</v>
      </c>
    </row>
    <row r="103" spans="1:12" ht="20.25" customHeight="1" x14ac:dyDescent="0.25">
      <c r="A103" s="35"/>
      <c r="B103" s="34"/>
      <c r="C103" s="34"/>
      <c r="D103" s="34"/>
      <c r="E103" s="34"/>
      <c r="F103" s="36" t="s">
        <v>9</v>
      </c>
      <c r="G103" s="37"/>
      <c r="H103" s="38"/>
      <c r="I103" s="35"/>
      <c r="J103" s="5">
        <v>0</v>
      </c>
      <c r="K103" s="14">
        <v>5</v>
      </c>
      <c r="L103" s="5">
        <f>J103*K103</f>
        <v>0</v>
      </c>
    </row>
    <row r="104" spans="1:12" x14ac:dyDescent="0.25">
      <c r="A104" s="30" t="s">
        <v>17</v>
      </c>
      <c r="B104" s="30"/>
      <c r="C104" s="30"/>
      <c r="D104" s="30"/>
      <c r="E104" s="30"/>
      <c r="F104" s="30"/>
      <c r="G104" s="30"/>
      <c r="H104" s="30"/>
      <c r="I104" s="30"/>
      <c r="J104" s="30"/>
      <c r="K104" s="30"/>
      <c r="L104" s="30"/>
    </row>
    <row r="105" spans="1:12" ht="18.75" customHeight="1" x14ac:dyDescent="0.25">
      <c r="A105" s="35" t="s">
        <v>197</v>
      </c>
      <c r="B105" s="52" t="s">
        <v>67</v>
      </c>
      <c r="C105" s="52"/>
      <c r="D105" s="52"/>
      <c r="E105" s="52"/>
      <c r="F105" s="36" t="s">
        <v>8</v>
      </c>
      <c r="G105" s="37"/>
      <c r="H105" s="38"/>
      <c r="I105" s="35" t="s">
        <v>32</v>
      </c>
      <c r="J105" s="5">
        <v>0</v>
      </c>
      <c r="K105" s="14">
        <v>4</v>
      </c>
      <c r="L105" s="5">
        <f>J105*K105</f>
        <v>0</v>
      </c>
    </row>
    <row r="106" spans="1:12" ht="18.75" customHeight="1" x14ac:dyDescent="0.25">
      <c r="A106" s="35"/>
      <c r="B106" s="52"/>
      <c r="C106" s="52"/>
      <c r="D106" s="52"/>
      <c r="E106" s="52"/>
      <c r="F106" s="36" t="s">
        <v>9</v>
      </c>
      <c r="G106" s="37"/>
      <c r="H106" s="38"/>
      <c r="I106" s="35"/>
      <c r="J106" s="5">
        <v>0</v>
      </c>
      <c r="K106" s="14">
        <v>4</v>
      </c>
      <c r="L106" s="5">
        <f t="shared" ref="L106:L116" si="6">J106*K106</f>
        <v>0</v>
      </c>
    </row>
    <row r="107" spans="1:12" ht="17.25" customHeight="1" x14ac:dyDescent="0.25">
      <c r="A107" s="35" t="s">
        <v>198</v>
      </c>
      <c r="B107" s="52" t="s">
        <v>66</v>
      </c>
      <c r="C107" s="52"/>
      <c r="D107" s="52"/>
      <c r="E107" s="52"/>
      <c r="F107" s="36" t="s">
        <v>8</v>
      </c>
      <c r="G107" s="37"/>
      <c r="H107" s="38"/>
      <c r="I107" s="35" t="s">
        <v>32</v>
      </c>
      <c r="J107" s="5">
        <v>0</v>
      </c>
      <c r="K107" s="14">
        <v>1</v>
      </c>
      <c r="L107" s="5">
        <f t="shared" si="6"/>
        <v>0</v>
      </c>
    </row>
    <row r="108" spans="1:12" ht="17.25" customHeight="1" x14ac:dyDescent="0.25">
      <c r="A108" s="35"/>
      <c r="B108" s="52"/>
      <c r="C108" s="52"/>
      <c r="D108" s="52"/>
      <c r="E108" s="52"/>
      <c r="F108" s="36" t="s">
        <v>9</v>
      </c>
      <c r="G108" s="37"/>
      <c r="H108" s="38"/>
      <c r="I108" s="35"/>
      <c r="J108" s="5">
        <v>0</v>
      </c>
      <c r="K108" s="14">
        <v>1</v>
      </c>
      <c r="L108" s="5">
        <f t="shared" si="6"/>
        <v>0</v>
      </c>
    </row>
    <row r="109" spans="1:12" ht="17.25" customHeight="1" x14ac:dyDescent="0.25">
      <c r="A109" s="35" t="s">
        <v>199</v>
      </c>
      <c r="B109" s="52" t="s">
        <v>65</v>
      </c>
      <c r="C109" s="52"/>
      <c r="D109" s="52"/>
      <c r="E109" s="52"/>
      <c r="F109" s="36" t="s">
        <v>8</v>
      </c>
      <c r="G109" s="37"/>
      <c r="H109" s="38"/>
      <c r="I109" s="35" t="s">
        <v>32</v>
      </c>
      <c r="J109" s="5">
        <v>0</v>
      </c>
      <c r="K109" s="14">
        <v>1</v>
      </c>
      <c r="L109" s="5">
        <f t="shared" si="6"/>
        <v>0</v>
      </c>
    </row>
    <row r="110" spans="1:12" ht="17.25" customHeight="1" x14ac:dyDescent="0.25">
      <c r="A110" s="35"/>
      <c r="B110" s="52"/>
      <c r="C110" s="52"/>
      <c r="D110" s="52"/>
      <c r="E110" s="52"/>
      <c r="F110" s="36" t="s">
        <v>9</v>
      </c>
      <c r="G110" s="37"/>
      <c r="H110" s="38"/>
      <c r="I110" s="35"/>
      <c r="J110" s="5">
        <v>0</v>
      </c>
      <c r="K110" s="14">
        <v>1</v>
      </c>
      <c r="L110" s="5">
        <f t="shared" si="6"/>
        <v>0</v>
      </c>
    </row>
    <row r="111" spans="1:12" ht="18.75" customHeight="1" x14ac:dyDescent="0.25">
      <c r="A111" s="35" t="s">
        <v>200</v>
      </c>
      <c r="B111" s="52" t="s">
        <v>84</v>
      </c>
      <c r="C111" s="52"/>
      <c r="D111" s="52"/>
      <c r="E111" s="52"/>
      <c r="F111" s="36" t="s">
        <v>8</v>
      </c>
      <c r="G111" s="37"/>
      <c r="H111" s="38"/>
      <c r="I111" s="35" t="s">
        <v>32</v>
      </c>
      <c r="J111" s="5">
        <v>0</v>
      </c>
      <c r="K111" s="14">
        <v>4</v>
      </c>
      <c r="L111" s="5">
        <f t="shared" si="6"/>
        <v>0</v>
      </c>
    </row>
    <row r="112" spans="1:12" ht="21" customHeight="1" x14ac:dyDescent="0.25">
      <c r="A112" s="35"/>
      <c r="B112" s="52"/>
      <c r="C112" s="52"/>
      <c r="D112" s="52"/>
      <c r="E112" s="52"/>
      <c r="F112" s="36" t="s">
        <v>9</v>
      </c>
      <c r="G112" s="37"/>
      <c r="H112" s="38"/>
      <c r="I112" s="35"/>
      <c r="J112" s="5">
        <v>0</v>
      </c>
      <c r="K112" s="14">
        <v>4</v>
      </c>
      <c r="L112" s="5">
        <f t="shared" si="6"/>
        <v>0</v>
      </c>
    </row>
    <row r="113" spans="1:12" ht="18" customHeight="1" x14ac:dyDescent="0.25">
      <c r="A113" s="35" t="s">
        <v>201</v>
      </c>
      <c r="B113" s="52" t="s">
        <v>85</v>
      </c>
      <c r="C113" s="52"/>
      <c r="D113" s="52"/>
      <c r="E113" s="52"/>
      <c r="F113" s="36" t="s">
        <v>8</v>
      </c>
      <c r="G113" s="37"/>
      <c r="H113" s="38"/>
      <c r="I113" s="35" t="s">
        <v>32</v>
      </c>
      <c r="J113" s="5">
        <v>0</v>
      </c>
      <c r="K113" s="14">
        <v>1</v>
      </c>
      <c r="L113" s="5">
        <f t="shared" si="6"/>
        <v>0</v>
      </c>
    </row>
    <row r="114" spans="1:12" ht="22.5" customHeight="1" x14ac:dyDescent="0.25">
      <c r="A114" s="35"/>
      <c r="B114" s="52"/>
      <c r="C114" s="52"/>
      <c r="D114" s="52"/>
      <c r="E114" s="52"/>
      <c r="F114" s="36" t="s">
        <v>9</v>
      </c>
      <c r="G114" s="37"/>
      <c r="H114" s="38"/>
      <c r="I114" s="35"/>
      <c r="J114" s="5">
        <v>0</v>
      </c>
      <c r="K114" s="14">
        <v>1</v>
      </c>
      <c r="L114" s="5">
        <f t="shared" si="6"/>
        <v>0</v>
      </c>
    </row>
    <row r="115" spans="1:12" ht="22.5" customHeight="1" x14ac:dyDescent="0.25">
      <c r="A115" s="35" t="s">
        <v>202</v>
      </c>
      <c r="B115" s="52" t="s">
        <v>86</v>
      </c>
      <c r="C115" s="52"/>
      <c r="D115" s="52"/>
      <c r="E115" s="52"/>
      <c r="F115" s="36" t="s">
        <v>8</v>
      </c>
      <c r="G115" s="37"/>
      <c r="H115" s="38"/>
      <c r="I115" s="35" t="s">
        <v>32</v>
      </c>
      <c r="J115" s="5">
        <v>0</v>
      </c>
      <c r="K115" s="14">
        <v>1</v>
      </c>
      <c r="L115" s="5">
        <f t="shared" si="6"/>
        <v>0</v>
      </c>
    </row>
    <row r="116" spans="1:12" ht="21.75" customHeight="1" x14ac:dyDescent="0.25">
      <c r="A116" s="35"/>
      <c r="B116" s="52"/>
      <c r="C116" s="52"/>
      <c r="D116" s="52"/>
      <c r="E116" s="52"/>
      <c r="F116" s="36" t="s">
        <v>9</v>
      </c>
      <c r="G116" s="37"/>
      <c r="H116" s="38"/>
      <c r="I116" s="35"/>
      <c r="J116" s="5">
        <v>0</v>
      </c>
      <c r="K116" s="14">
        <v>1</v>
      </c>
      <c r="L116" s="5">
        <f t="shared" si="6"/>
        <v>0</v>
      </c>
    </row>
    <row r="117" spans="1:12" x14ac:dyDescent="0.25">
      <c r="A117" s="30" t="s">
        <v>18</v>
      </c>
      <c r="B117" s="30"/>
      <c r="C117" s="30"/>
      <c r="D117" s="30"/>
      <c r="E117" s="30"/>
      <c r="F117" s="30"/>
      <c r="G117" s="30"/>
      <c r="H117" s="30"/>
      <c r="I117" s="30"/>
      <c r="J117" s="30"/>
      <c r="K117" s="30"/>
      <c r="L117" s="30"/>
    </row>
    <row r="118" spans="1:12" ht="15.75" customHeight="1" x14ac:dyDescent="0.25">
      <c r="A118" s="35" t="s">
        <v>203</v>
      </c>
      <c r="B118" s="60" t="s">
        <v>64</v>
      </c>
      <c r="C118" s="60"/>
      <c r="D118" s="60"/>
      <c r="E118" s="60"/>
      <c r="F118" s="36" t="s">
        <v>8</v>
      </c>
      <c r="G118" s="37"/>
      <c r="H118" s="38"/>
      <c r="I118" s="33" t="s">
        <v>44</v>
      </c>
      <c r="J118" s="5">
        <v>0</v>
      </c>
      <c r="K118" s="14">
        <v>5</v>
      </c>
      <c r="L118" s="5">
        <f>J118*K118</f>
        <v>0</v>
      </c>
    </row>
    <row r="119" spans="1:12" ht="22.5" customHeight="1" x14ac:dyDescent="0.25">
      <c r="A119" s="35"/>
      <c r="B119" s="60"/>
      <c r="C119" s="60"/>
      <c r="D119" s="60"/>
      <c r="E119" s="60"/>
      <c r="F119" s="36" t="s">
        <v>9</v>
      </c>
      <c r="G119" s="37"/>
      <c r="H119" s="38"/>
      <c r="I119" s="33"/>
      <c r="J119" s="5">
        <v>0</v>
      </c>
      <c r="K119" s="14">
        <v>5</v>
      </c>
      <c r="L119" s="5">
        <f t="shared" ref="L119:L125" si="7">J119*K119</f>
        <v>0</v>
      </c>
    </row>
    <row r="120" spans="1:12" ht="18" customHeight="1" x14ac:dyDescent="0.25">
      <c r="A120" s="35" t="s">
        <v>204</v>
      </c>
      <c r="B120" s="60" t="s">
        <v>63</v>
      </c>
      <c r="C120" s="60"/>
      <c r="D120" s="60"/>
      <c r="E120" s="60"/>
      <c r="F120" s="36" t="s">
        <v>8</v>
      </c>
      <c r="G120" s="37"/>
      <c r="H120" s="38"/>
      <c r="I120" s="33" t="s">
        <v>44</v>
      </c>
      <c r="J120" s="5">
        <v>0</v>
      </c>
      <c r="K120" s="14">
        <v>5</v>
      </c>
      <c r="L120" s="5">
        <f t="shared" si="7"/>
        <v>0</v>
      </c>
    </row>
    <row r="121" spans="1:12" ht="19.5" customHeight="1" x14ac:dyDescent="0.25">
      <c r="A121" s="35"/>
      <c r="B121" s="60"/>
      <c r="C121" s="60"/>
      <c r="D121" s="60"/>
      <c r="E121" s="60"/>
      <c r="F121" s="36" t="s">
        <v>9</v>
      </c>
      <c r="G121" s="37"/>
      <c r="H121" s="38"/>
      <c r="I121" s="33"/>
      <c r="J121" s="5">
        <v>0</v>
      </c>
      <c r="K121" s="14">
        <v>5</v>
      </c>
      <c r="L121" s="5">
        <f t="shared" si="7"/>
        <v>0</v>
      </c>
    </row>
    <row r="122" spans="1:12" ht="21" customHeight="1" x14ac:dyDescent="0.25">
      <c r="A122" s="35" t="s">
        <v>205</v>
      </c>
      <c r="B122" s="60" t="s">
        <v>62</v>
      </c>
      <c r="C122" s="60"/>
      <c r="D122" s="60"/>
      <c r="E122" s="60"/>
      <c r="F122" s="36" t="s">
        <v>8</v>
      </c>
      <c r="G122" s="37"/>
      <c r="H122" s="38"/>
      <c r="I122" s="33" t="s">
        <v>44</v>
      </c>
      <c r="J122" s="5">
        <v>0</v>
      </c>
      <c r="K122" s="14">
        <v>2</v>
      </c>
      <c r="L122" s="5">
        <f t="shared" si="7"/>
        <v>0</v>
      </c>
    </row>
    <row r="123" spans="1:12" ht="21" customHeight="1" x14ac:dyDescent="0.25">
      <c r="A123" s="35"/>
      <c r="B123" s="60"/>
      <c r="C123" s="60"/>
      <c r="D123" s="60"/>
      <c r="E123" s="60"/>
      <c r="F123" s="36" t="s">
        <v>9</v>
      </c>
      <c r="G123" s="37"/>
      <c r="H123" s="38"/>
      <c r="I123" s="33"/>
      <c r="J123" s="5">
        <v>0</v>
      </c>
      <c r="K123" s="14">
        <v>2</v>
      </c>
      <c r="L123" s="5">
        <f t="shared" si="7"/>
        <v>0</v>
      </c>
    </row>
    <row r="124" spans="1:12" ht="18" customHeight="1" x14ac:dyDescent="0.25">
      <c r="A124" s="35" t="s">
        <v>206</v>
      </c>
      <c r="B124" s="60" t="s">
        <v>61</v>
      </c>
      <c r="C124" s="60"/>
      <c r="D124" s="60"/>
      <c r="E124" s="60"/>
      <c r="F124" s="36" t="s">
        <v>8</v>
      </c>
      <c r="G124" s="37"/>
      <c r="H124" s="38"/>
      <c r="I124" s="33" t="s">
        <v>44</v>
      </c>
      <c r="J124" s="5">
        <v>0</v>
      </c>
      <c r="K124" s="14">
        <v>2</v>
      </c>
      <c r="L124" s="5">
        <f t="shared" si="7"/>
        <v>0</v>
      </c>
    </row>
    <row r="125" spans="1:12" ht="21" customHeight="1" x14ac:dyDescent="0.25">
      <c r="A125" s="35"/>
      <c r="B125" s="60"/>
      <c r="C125" s="60"/>
      <c r="D125" s="60"/>
      <c r="E125" s="60"/>
      <c r="F125" s="36" t="s">
        <v>9</v>
      </c>
      <c r="G125" s="37"/>
      <c r="H125" s="38"/>
      <c r="I125" s="33"/>
      <c r="J125" s="5">
        <v>0</v>
      </c>
      <c r="K125" s="14">
        <v>2</v>
      </c>
      <c r="L125" s="5">
        <f t="shared" si="7"/>
        <v>0</v>
      </c>
    </row>
    <row r="126" spans="1:12" x14ac:dyDescent="0.25">
      <c r="A126" s="30" t="s">
        <v>19</v>
      </c>
      <c r="B126" s="30"/>
      <c r="C126" s="30"/>
      <c r="D126" s="30"/>
      <c r="E126" s="30"/>
      <c r="F126" s="30"/>
      <c r="G126" s="30"/>
      <c r="H126" s="30"/>
      <c r="I126" s="30"/>
      <c r="J126" s="30"/>
      <c r="K126" s="30"/>
      <c r="L126" s="30"/>
    </row>
    <row r="127" spans="1:12" ht="18" customHeight="1" x14ac:dyDescent="0.25">
      <c r="A127" s="35" t="s">
        <v>207</v>
      </c>
      <c r="B127" s="60" t="s">
        <v>60</v>
      </c>
      <c r="C127" s="60"/>
      <c r="D127" s="60"/>
      <c r="E127" s="60"/>
      <c r="F127" s="36" t="s">
        <v>8</v>
      </c>
      <c r="G127" s="37"/>
      <c r="H127" s="38"/>
      <c r="I127" s="33" t="s">
        <v>44</v>
      </c>
      <c r="J127" s="5">
        <v>0</v>
      </c>
      <c r="K127" s="14">
        <v>5</v>
      </c>
      <c r="L127" s="5">
        <f>J127*K127</f>
        <v>0</v>
      </c>
    </row>
    <row r="128" spans="1:12" ht="22.5" customHeight="1" x14ac:dyDescent="0.25">
      <c r="A128" s="35"/>
      <c r="B128" s="60"/>
      <c r="C128" s="60"/>
      <c r="D128" s="60"/>
      <c r="E128" s="60"/>
      <c r="F128" s="36" t="s">
        <v>9</v>
      </c>
      <c r="G128" s="37"/>
      <c r="H128" s="38"/>
      <c r="I128" s="33"/>
      <c r="J128" s="5">
        <v>0</v>
      </c>
      <c r="K128" s="14">
        <v>5</v>
      </c>
      <c r="L128" s="5">
        <f t="shared" ref="L128:L132" si="8">J128*K128</f>
        <v>0</v>
      </c>
    </row>
    <row r="129" spans="1:12" ht="18" customHeight="1" x14ac:dyDescent="0.25">
      <c r="A129" s="35" t="s">
        <v>208</v>
      </c>
      <c r="B129" s="60" t="s">
        <v>59</v>
      </c>
      <c r="C129" s="60"/>
      <c r="D129" s="60"/>
      <c r="E129" s="60"/>
      <c r="F129" s="36" t="s">
        <v>8</v>
      </c>
      <c r="G129" s="37"/>
      <c r="H129" s="38"/>
      <c r="I129" s="33" t="s">
        <v>44</v>
      </c>
      <c r="J129" s="5">
        <v>0</v>
      </c>
      <c r="K129" s="14">
        <v>4</v>
      </c>
      <c r="L129" s="5">
        <f t="shared" si="8"/>
        <v>0</v>
      </c>
    </row>
    <row r="130" spans="1:12" ht="22.5" customHeight="1" x14ac:dyDescent="0.25">
      <c r="A130" s="35"/>
      <c r="B130" s="60"/>
      <c r="C130" s="60"/>
      <c r="D130" s="60"/>
      <c r="E130" s="60"/>
      <c r="F130" s="36" t="s">
        <v>9</v>
      </c>
      <c r="G130" s="37"/>
      <c r="H130" s="38"/>
      <c r="I130" s="33"/>
      <c r="J130" s="5">
        <v>0</v>
      </c>
      <c r="K130" s="14">
        <v>4</v>
      </c>
      <c r="L130" s="5">
        <f t="shared" si="8"/>
        <v>0</v>
      </c>
    </row>
    <row r="131" spans="1:12" ht="18.75" customHeight="1" x14ac:dyDescent="0.25">
      <c r="A131" s="35" t="s">
        <v>209</v>
      </c>
      <c r="B131" s="60" t="s">
        <v>58</v>
      </c>
      <c r="C131" s="60"/>
      <c r="D131" s="60"/>
      <c r="E131" s="60"/>
      <c r="F131" s="36" t="s">
        <v>8</v>
      </c>
      <c r="G131" s="37"/>
      <c r="H131" s="38"/>
      <c r="I131" s="33" t="s">
        <v>44</v>
      </c>
      <c r="J131" s="5">
        <v>0</v>
      </c>
      <c r="K131" s="14">
        <v>2</v>
      </c>
      <c r="L131" s="5">
        <f t="shared" si="8"/>
        <v>0</v>
      </c>
    </row>
    <row r="132" spans="1:12" ht="21.75" customHeight="1" x14ac:dyDescent="0.25">
      <c r="A132" s="35"/>
      <c r="B132" s="60"/>
      <c r="C132" s="60"/>
      <c r="D132" s="60"/>
      <c r="E132" s="60"/>
      <c r="F132" s="36" t="s">
        <v>9</v>
      </c>
      <c r="G132" s="37"/>
      <c r="H132" s="38"/>
      <c r="I132" s="33"/>
      <c r="J132" s="5">
        <v>0</v>
      </c>
      <c r="K132" s="14">
        <v>2</v>
      </c>
      <c r="L132" s="5">
        <f t="shared" si="8"/>
        <v>0</v>
      </c>
    </row>
    <row r="133" spans="1:12" x14ac:dyDescent="0.25">
      <c r="A133" s="30" t="s">
        <v>22</v>
      </c>
      <c r="B133" s="30"/>
      <c r="C133" s="30"/>
      <c r="D133" s="30"/>
      <c r="E133" s="30"/>
      <c r="F133" s="30"/>
      <c r="G133" s="30"/>
      <c r="H133" s="30"/>
      <c r="I133" s="30"/>
      <c r="J133" s="30"/>
      <c r="K133" s="30"/>
      <c r="L133" s="30"/>
    </row>
    <row r="134" spans="1:12" ht="18" customHeight="1" x14ac:dyDescent="0.25">
      <c r="A134" s="35" t="s">
        <v>210</v>
      </c>
      <c r="B134" s="60" t="s">
        <v>55</v>
      </c>
      <c r="C134" s="60"/>
      <c r="D134" s="60"/>
      <c r="E134" s="60"/>
      <c r="F134" s="36" t="s">
        <v>8</v>
      </c>
      <c r="G134" s="37"/>
      <c r="H134" s="38"/>
      <c r="I134" s="35" t="s">
        <v>32</v>
      </c>
      <c r="J134" s="5">
        <v>0</v>
      </c>
      <c r="K134" s="14">
        <v>4</v>
      </c>
      <c r="L134" s="5">
        <f>J134*K134</f>
        <v>0</v>
      </c>
    </row>
    <row r="135" spans="1:12" ht="17.25" customHeight="1" x14ac:dyDescent="0.25">
      <c r="A135" s="35"/>
      <c r="B135" s="60"/>
      <c r="C135" s="60"/>
      <c r="D135" s="60"/>
      <c r="E135" s="60"/>
      <c r="F135" s="36" t="s">
        <v>9</v>
      </c>
      <c r="G135" s="37"/>
      <c r="H135" s="38"/>
      <c r="I135" s="35"/>
      <c r="J135" s="5">
        <v>0</v>
      </c>
      <c r="K135" s="14">
        <v>4</v>
      </c>
      <c r="L135" s="5">
        <f t="shared" ref="L135:L139" si="9">J135*K135</f>
        <v>0</v>
      </c>
    </row>
    <row r="136" spans="1:12" ht="19.5" customHeight="1" x14ac:dyDescent="0.25">
      <c r="A136" s="35" t="s">
        <v>211</v>
      </c>
      <c r="B136" s="60" t="s">
        <v>56</v>
      </c>
      <c r="C136" s="60"/>
      <c r="D136" s="60"/>
      <c r="E136" s="60"/>
      <c r="F136" s="36" t="s">
        <v>8</v>
      </c>
      <c r="G136" s="37"/>
      <c r="H136" s="38"/>
      <c r="I136" s="35" t="s">
        <v>100</v>
      </c>
      <c r="J136" s="5">
        <v>0</v>
      </c>
      <c r="K136" s="14">
        <v>4</v>
      </c>
      <c r="L136" s="5">
        <f t="shared" si="9"/>
        <v>0</v>
      </c>
    </row>
    <row r="137" spans="1:12" ht="21.75" customHeight="1" x14ac:dyDescent="0.25">
      <c r="A137" s="35"/>
      <c r="B137" s="60"/>
      <c r="C137" s="60"/>
      <c r="D137" s="60"/>
      <c r="E137" s="60"/>
      <c r="F137" s="36" t="s">
        <v>9</v>
      </c>
      <c r="G137" s="37"/>
      <c r="H137" s="38"/>
      <c r="I137" s="35"/>
      <c r="J137" s="5">
        <v>0</v>
      </c>
      <c r="K137" s="14">
        <v>4</v>
      </c>
      <c r="L137" s="5">
        <f t="shared" si="9"/>
        <v>0</v>
      </c>
    </row>
    <row r="138" spans="1:12" ht="17.25" customHeight="1" x14ac:dyDescent="0.25">
      <c r="A138" s="35" t="s">
        <v>212</v>
      </c>
      <c r="B138" s="60" t="s">
        <v>57</v>
      </c>
      <c r="C138" s="60"/>
      <c r="D138" s="60"/>
      <c r="E138" s="60"/>
      <c r="F138" s="36" t="s">
        <v>8</v>
      </c>
      <c r="G138" s="37"/>
      <c r="H138" s="38"/>
      <c r="I138" s="35" t="s">
        <v>100</v>
      </c>
      <c r="J138" s="5">
        <v>0</v>
      </c>
      <c r="K138" s="14">
        <v>4</v>
      </c>
      <c r="L138" s="5">
        <f t="shared" si="9"/>
        <v>0</v>
      </c>
    </row>
    <row r="139" spans="1:12" ht="17.25" customHeight="1" x14ac:dyDescent="0.25">
      <c r="A139" s="35"/>
      <c r="B139" s="60"/>
      <c r="C139" s="60"/>
      <c r="D139" s="60"/>
      <c r="E139" s="60"/>
      <c r="F139" s="36" t="s">
        <v>9</v>
      </c>
      <c r="G139" s="37"/>
      <c r="H139" s="38"/>
      <c r="I139" s="35"/>
      <c r="J139" s="5">
        <v>0</v>
      </c>
      <c r="K139" s="14">
        <v>4</v>
      </c>
      <c r="L139" s="5">
        <f t="shared" si="9"/>
        <v>0</v>
      </c>
    </row>
    <row r="140" spans="1:12" ht="20.25" customHeight="1" x14ac:dyDescent="0.25">
      <c r="A140" s="35" t="s">
        <v>119</v>
      </c>
      <c r="B140" s="35"/>
      <c r="C140" s="35"/>
      <c r="D140" s="35"/>
      <c r="E140" s="35"/>
      <c r="F140" s="35"/>
      <c r="G140" s="35"/>
      <c r="H140" s="35"/>
      <c r="I140" s="35"/>
      <c r="J140" s="35"/>
      <c r="K140" s="35"/>
      <c r="L140" s="35"/>
    </row>
    <row r="141" spans="1:12" ht="20.25" customHeight="1" x14ac:dyDescent="0.25">
      <c r="A141" s="35" t="s">
        <v>212</v>
      </c>
      <c r="B141" s="60" t="s">
        <v>120</v>
      </c>
      <c r="C141" s="60"/>
      <c r="D141" s="60"/>
      <c r="E141" s="60"/>
      <c r="F141" s="36" t="s">
        <v>8</v>
      </c>
      <c r="G141" s="37"/>
      <c r="H141" s="38"/>
      <c r="I141" s="33" t="s">
        <v>101</v>
      </c>
      <c r="J141" s="5">
        <v>0</v>
      </c>
      <c r="K141" s="10">
        <v>3</v>
      </c>
      <c r="L141" s="5">
        <f>J141*K141</f>
        <v>0</v>
      </c>
    </row>
    <row r="142" spans="1:12" ht="27" customHeight="1" x14ac:dyDescent="0.25">
      <c r="A142" s="35"/>
      <c r="B142" s="60"/>
      <c r="C142" s="60"/>
      <c r="D142" s="60"/>
      <c r="E142" s="60"/>
      <c r="F142" s="36" t="s">
        <v>9</v>
      </c>
      <c r="G142" s="37"/>
      <c r="H142" s="38"/>
      <c r="I142" s="33"/>
      <c r="J142" s="5">
        <v>0</v>
      </c>
      <c r="K142" s="14">
        <v>3</v>
      </c>
      <c r="L142" s="5">
        <f>J142*K142</f>
        <v>0</v>
      </c>
    </row>
    <row r="143" spans="1:12" ht="24" customHeight="1" x14ac:dyDescent="0.25">
      <c r="A143" s="35" t="s">
        <v>121</v>
      </c>
      <c r="B143" s="35"/>
      <c r="C143" s="35"/>
      <c r="D143" s="35"/>
      <c r="E143" s="35"/>
      <c r="F143" s="35"/>
      <c r="G143" s="35"/>
      <c r="H143" s="35"/>
      <c r="I143" s="35"/>
      <c r="J143" s="35"/>
      <c r="K143" s="35"/>
      <c r="L143" s="35"/>
    </row>
    <row r="144" spans="1:12" ht="24" customHeight="1" x14ac:dyDescent="0.25">
      <c r="A144" s="35" t="s">
        <v>213</v>
      </c>
      <c r="B144" s="60" t="s">
        <v>122</v>
      </c>
      <c r="C144" s="60"/>
      <c r="D144" s="60"/>
      <c r="E144" s="60"/>
      <c r="F144" s="36" t="s">
        <v>8</v>
      </c>
      <c r="G144" s="37"/>
      <c r="H144" s="38"/>
      <c r="I144" s="33" t="s">
        <v>101</v>
      </c>
      <c r="J144" s="5">
        <v>0</v>
      </c>
      <c r="K144" s="10">
        <v>3</v>
      </c>
      <c r="L144" s="5">
        <f>J144*K144</f>
        <v>0</v>
      </c>
    </row>
    <row r="145" spans="1:13" ht="24" customHeight="1" x14ac:dyDescent="0.25">
      <c r="A145" s="35"/>
      <c r="B145" s="60"/>
      <c r="C145" s="60"/>
      <c r="D145" s="60"/>
      <c r="E145" s="60"/>
      <c r="F145" s="36" t="s">
        <v>9</v>
      </c>
      <c r="G145" s="37"/>
      <c r="H145" s="38"/>
      <c r="I145" s="33"/>
      <c r="J145" s="5">
        <v>0</v>
      </c>
      <c r="K145" s="14">
        <v>3</v>
      </c>
      <c r="L145" s="5">
        <f>J145*K145</f>
        <v>0</v>
      </c>
    </row>
    <row r="146" spans="1:13" ht="21" customHeight="1" x14ac:dyDescent="0.25">
      <c r="A146" s="35" t="s">
        <v>126</v>
      </c>
      <c r="B146" s="35"/>
      <c r="C146" s="35"/>
      <c r="D146" s="35"/>
      <c r="E146" s="35"/>
      <c r="F146" s="35"/>
      <c r="G146" s="35"/>
      <c r="H146" s="35"/>
      <c r="I146" s="35"/>
      <c r="J146" s="35"/>
      <c r="K146" s="35"/>
      <c r="L146" s="35"/>
    </row>
    <row r="147" spans="1:13" ht="27.75" customHeight="1" x14ac:dyDescent="0.25">
      <c r="A147" s="10" t="s">
        <v>214</v>
      </c>
      <c r="B147" s="45" t="s">
        <v>117</v>
      </c>
      <c r="C147" s="46"/>
      <c r="D147" s="46"/>
      <c r="E147" s="46"/>
      <c r="F147" s="46"/>
      <c r="G147" s="46"/>
      <c r="H147" s="47"/>
      <c r="I147" s="17" t="s">
        <v>118</v>
      </c>
      <c r="J147" s="5">
        <v>0</v>
      </c>
      <c r="K147" s="14">
        <v>3</v>
      </c>
      <c r="L147" s="5">
        <f>J147*K147</f>
        <v>0</v>
      </c>
      <c r="M147" s="9"/>
    </row>
    <row r="148" spans="1:13" x14ac:dyDescent="0.25">
      <c r="A148" s="31" t="s">
        <v>155</v>
      </c>
      <c r="B148" s="31"/>
      <c r="C148" s="31"/>
      <c r="D148" s="31"/>
      <c r="E148" s="31"/>
      <c r="F148" s="31"/>
      <c r="G148" s="31"/>
      <c r="H148" s="31"/>
      <c r="I148" s="31"/>
      <c r="J148" s="31"/>
      <c r="K148" s="31"/>
      <c r="L148" s="7">
        <f>L72+L73+L74+L75+L76+L77+L79+L80+L81+L82+L83+L84+L85+L86+L88+L89+L90+L91+L92+L93+L94+L95+L96+L97+L99+L100+L102+L103+L105+L106+L107+L108+L109+L110+L111+L112+L113+L114+L115+L116+L118+L119+L120+L121+L122+L123+L124+L125+L127+L128+L129+L130+L131+L132+L134+L135+L136+L137+L138+L139+L141+L142+L144+L145+L147</f>
        <v>0</v>
      </c>
    </row>
    <row r="150" spans="1:13" x14ac:dyDescent="0.25">
      <c r="A150" s="32" t="s">
        <v>215</v>
      </c>
      <c r="B150" s="32"/>
      <c r="C150" s="32"/>
      <c r="D150" s="32"/>
      <c r="E150" s="32"/>
      <c r="F150" s="32"/>
      <c r="G150" s="32"/>
      <c r="H150" s="32"/>
      <c r="I150" s="32"/>
      <c r="J150" s="32"/>
      <c r="K150" s="32"/>
      <c r="L150" s="32"/>
    </row>
    <row r="151" spans="1:13" ht="43.5" customHeight="1" x14ac:dyDescent="0.25">
      <c r="A151" s="8" t="s">
        <v>0</v>
      </c>
      <c r="B151" s="53" t="s">
        <v>1</v>
      </c>
      <c r="C151" s="53"/>
      <c r="D151" s="53"/>
      <c r="E151" s="53"/>
      <c r="F151" s="53"/>
      <c r="G151" s="61" t="s">
        <v>2</v>
      </c>
      <c r="H151" s="61"/>
      <c r="I151" s="61"/>
      <c r="J151" s="16" t="s">
        <v>149</v>
      </c>
      <c r="K151" s="8" t="s">
        <v>106</v>
      </c>
      <c r="L151" s="16" t="s">
        <v>150</v>
      </c>
    </row>
    <row r="152" spans="1:13" x14ac:dyDescent="0.25">
      <c r="A152" s="29">
        <v>1</v>
      </c>
      <c r="B152" s="44">
        <v>2</v>
      </c>
      <c r="C152" s="44"/>
      <c r="D152" s="44"/>
      <c r="E152" s="44"/>
      <c r="F152" s="44"/>
      <c r="G152" s="44">
        <v>3</v>
      </c>
      <c r="H152" s="44"/>
      <c r="I152" s="44"/>
      <c r="J152" s="29">
        <v>4</v>
      </c>
      <c r="K152" s="29">
        <v>5</v>
      </c>
      <c r="L152" s="29" t="s">
        <v>108</v>
      </c>
    </row>
    <row r="153" spans="1:13" x14ac:dyDescent="0.25">
      <c r="A153" s="15" t="s">
        <v>216</v>
      </c>
      <c r="B153" s="51" t="s">
        <v>54</v>
      </c>
      <c r="C153" s="51"/>
      <c r="D153" s="51"/>
      <c r="E153" s="51"/>
      <c r="F153" s="51"/>
      <c r="G153" s="30" t="s">
        <v>10</v>
      </c>
      <c r="H153" s="30"/>
      <c r="I153" s="30"/>
      <c r="J153" s="5">
        <v>0</v>
      </c>
      <c r="K153" s="14">
        <v>1</v>
      </c>
      <c r="L153" s="5">
        <f>J153*K153</f>
        <v>0</v>
      </c>
    </row>
    <row r="154" spans="1:13" x14ac:dyDescent="0.25">
      <c r="A154" s="15" t="s">
        <v>217</v>
      </c>
      <c r="B154" s="51" t="s">
        <v>129</v>
      </c>
      <c r="C154" s="51"/>
      <c r="D154" s="51"/>
      <c r="E154" s="51"/>
      <c r="F154" s="51"/>
      <c r="G154" s="30" t="s">
        <v>10</v>
      </c>
      <c r="H154" s="30"/>
      <c r="I154" s="30"/>
      <c r="J154" s="5">
        <v>0</v>
      </c>
      <c r="K154" s="14">
        <v>1</v>
      </c>
      <c r="L154" s="5">
        <f>J154*K154</f>
        <v>0</v>
      </c>
    </row>
    <row r="155" spans="1:13" x14ac:dyDescent="0.25">
      <c r="A155" s="31" t="s">
        <v>156</v>
      </c>
      <c r="B155" s="31"/>
      <c r="C155" s="31"/>
      <c r="D155" s="31"/>
      <c r="E155" s="31"/>
      <c r="F155" s="31"/>
      <c r="G155" s="31"/>
      <c r="H155" s="31"/>
      <c r="I155" s="31"/>
      <c r="J155" s="31"/>
      <c r="K155" s="31"/>
      <c r="L155" s="7">
        <f>L153+L154</f>
        <v>0</v>
      </c>
    </row>
    <row r="157" spans="1:13" x14ac:dyDescent="0.25">
      <c r="A157" s="32" t="s">
        <v>218</v>
      </c>
      <c r="B157" s="32"/>
      <c r="C157" s="32"/>
      <c r="D157" s="32"/>
      <c r="E157" s="32"/>
      <c r="F157" s="32"/>
      <c r="G157" s="32"/>
      <c r="H157" s="32"/>
      <c r="I157" s="32"/>
      <c r="J157" s="32"/>
      <c r="K157" s="32"/>
      <c r="L157" s="32"/>
    </row>
    <row r="158" spans="1:13" ht="24" customHeight="1" x14ac:dyDescent="0.25">
      <c r="A158" s="53" t="s">
        <v>11</v>
      </c>
      <c r="B158" s="53" t="s">
        <v>1</v>
      </c>
      <c r="C158" s="53" t="s">
        <v>2</v>
      </c>
      <c r="D158" s="61" t="s">
        <v>14</v>
      </c>
      <c r="E158" s="61"/>
      <c r="F158" s="53" t="s">
        <v>153</v>
      </c>
      <c r="G158" s="53"/>
      <c r="H158" s="53"/>
      <c r="I158" s="53"/>
      <c r="J158" s="61" t="s">
        <v>152</v>
      </c>
      <c r="K158" s="61" t="s">
        <v>106</v>
      </c>
      <c r="L158" s="61" t="s">
        <v>150</v>
      </c>
    </row>
    <row r="159" spans="1:13" ht="60" customHeight="1" x14ac:dyDescent="0.25">
      <c r="A159" s="53"/>
      <c r="B159" s="53"/>
      <c r="C159" s="53"/>
      <c r="D159" s="61"/>
      <c r="E159" s="61"/>
      <c r="F159" s="11" t="s">
        <v>93</v>
      </c>
      <c r="G159" s="11" t="s">
        <v>12</v>
      </c>
      <c r="H159" s="54" t="s">
        <v>94</v>
      </c>
      <c r="I159" s="55"/>
      <c r="J159" s="53"/>
      <c r="K159" s="61"/>
      <c r="L159" s="61"/>
    </row>
    <row r="160" spans="1:13" x14ac:dyDescent="0.25">
      <c r="A160" s="29">
        <v>1</v>
      </c>
      <c r="B160" s="29">
        <v>2</v>
      </c>
      <c r="C160" s="29">
        <v>3</v>
      </c>
      <c r="D160" s="44">
        <v>4</v>
      </c>
      <c r="E160" s="44"/>
      <c r="F160" s="29">
        <v>5</v>
      </c>
      <c r="G160" s="29">
        <v>6</v>
      </c>
      <c r="H160" s="56">
        <v>7</v>
      </c>
      <c r="I160" s="57"/>
      <c r="J160" s="29" t="s">
        <v>109</v>
      </c>
      <c r="K160" s="29">
        <v>9</v>
      </c>
      <c r="L160" s="29" t="s">
        <v>107</v>
      </c>
    </row>
    <row r="161" spans="1:12" ht="22.5" customHeight="1" x14ac:dyDescent="0.25">
      <c r="A161" s="35" t="s">
        <v>219</v>
      </c>
      <c r="B161" s="34" t="s">
        <v>110</v>
      </c>
      <c r="C161" s="33" t="s">
        <v>13</v>
      </c>
      <c r="D161" s="35" t="s">
        <v>8</v>
      </c>
      <c r="E161" s="35"/>
      <c r="F161" s="5">
        <v>0</v>
      </c>
      <c r="G161" s="5">
        <v>0</v>
      </c>
      <c r="H161" s="58">
        <v>0</v>
      </c>
      <c r="I161" s="59"/>
      <c r="J161" s="5">
        <f>(F161+G161+H161)/3</f>
        <v>0</v>
      </c>
      <c r="K161" s="14">
        <v>7</v>
      </c>
      <c r="L161" s="5">
        <f>J161*K161</f>
        <v>0</v>
      </c>
    </row>
    <row r="162" spans="1:12" ht="30" customHeight="1" x14ac:dyDescent="0.25">
      <c r="A162" s="35"/>
      <c r="B162" s="34"/>
      <c r="C162" s="33"/>
      <c r="D162" s="33" t="s">
        <v>9</v>
      </c>
      <c r="E162" s="33"/>
      <c r="F162" s="5">
        <v>0</v>
      </c>
      <c r="G162" s="5">
        <v>0</v>
      </c>
      <c r="H162" s="58">
        <v>0</v>
      </c>
      <c r="I162" s="59"/>
      <c r="J162" s="5">
        <f>(F162+G162+H162)/3</f>
        <v>0</v>
      </c>
      <c r="K162" s="14">
        <v>3</v>
      </c>
      <c r="L162" s="5">
        <f>J162*K162</f>
        <v>0</v>
      </c>
    </row>
    <row r="163" spans="1:12" x14ac:dyDescent="0.25">
      <c r="A163" s="31" t="s">
        <v>157</v>
      </c>
      <c r="B163" s="31"/>
      <c r="C163" s="31"/>
      <c r="D163" s="31"/>
      <c r="E163" s="31"/>
      <c r="F163" s="31"/>
      <c r="G163" s="31"/>
      <c r="H163" s="31"/>
      <c r="I163" s="31"/>
      <c r="J163" s="31"/>
      <c r="K163" s="31"/>
      <c r="L163" s="7">
        <f>L161+L162</f>
        <v>0</v>
      </c>
    </row>
    <row r="165" spans="1:12" x14ac:dyDescent="0.25">
      <c r="A165" s="83" t="s">
        <v>220</v>
      </c>
      <c r="B165" s="83"/>
      <c r="C165" s="83"/>
      <c r="D165" s="83"/>
      <c r="E165" s="83"/>
      <c r="F165" s="83"/>
      <c r="G165" s="83"/>
      <c r="H165" s="83"/>
      <c r="I165" s="83"/>
      <c r="J165" s="83"/>
      <c r="K165" s="83"/>
      <c r="L165" s="83"/>
    </row>
    <row r="166" spans="1:12" ht="43.5" customHeight="1" x14ac:dyDescent="0.25">
      <c r="A166" s="8" t="s">
        <v>11</v>
      </c>
      <c r="B166" s="53" t="s">
        <v>1</v>
      </c>
      <c r="C166" s="53"/>
      <c r="D166" s="53"/>
      <c r="E166" s="53"/>
      <c r="F166" s="53"/>
      <c r="G166" s="61" t="s">
        <v>2</v>
      </c>
      <c r="H166" s="61"/>
      <c r="I166" s="61"/>
      <c r="J166" s="16" t="s">
        <v>149</v>
      </c>
      <c r="K166" s="8" t="s">
        <v>106</v>
      </c>
      <c r="L166" s="16" t="s">
        <v>150</v>
      </c>
    </row>
    <row r="167" spans="1:12" x14ac:dyDescent="0.25">
      <c r="A167" s="29">
        <v>1</v>
      </c>
      <c r="B167" s="44">
        <v>2</v>
      </c>
      <c r="C167" s="44"/>
      <c r="D167" s="44"/>
      <c r="E167" s="44"/>
      <c r="F167" s="44"/>
      <c r="G167" s="44">
        <v>3</v>
      </c>
      <c r="H167" s="44"/>
      <c r="I167" s="44"/>
      <c r="J167" s="29">
        <v>4</v>
      </c>
      <c r="K167" s="29">
        <v>5</v>
      </c>
      <c r="L167" s="29" t="s">
        <v>108</v>
      </c>
    </row>
    <row r="168" spans="1:12" ht="45.75" customHeight="1" x14ac:dyDescent="0.25">
      <c r="A168" s="10" t="s">
        <v>221</v>
      </c>
      <c r="B168" s="52" t="s">
        <v>53</v>
      </c>
      <c r="C168" s="52"/>
      <c r="D168" s="52"/>
      <c r="E168" s="52"/>
      <c r="F168" s="52"/>
      <c r="G168" s="35" t="s">
        <v>31</v>
      </c>
      <c r="H168" s="35"/>
      <c r="I168" s="35"/>
      <c r="J168" s="5">
        <v>0</v>
      </c>
      <c r="K168" s="14">
        <v>2</v>
      </c>
      <c r="L168" s="5">
        <f>J168*K168</f>
        <v>0</v>
      </c>
    </row>
    <row r="169" spans="1:12" ht="30.75" customHeight="1" x14ac:dyDescent="0.25">
      <c r="A169" s="10" t="s">
        <v>222</v>
      </c>
      <c r="B169" s="52" t="s">
        <v>52</v>
      </c>
      <c r="C169" s="52"/>
      <c r="D169" s="52"/>
      <c r="E169" s="52"/>
      <c r="F169" s="52"/>
      <c r="G169" s="35" t="s">
        <v>31</v>
      </c>
      <c r="H169" s="35"/>
      <c r="I169" s="35"/>
      <c r="J169" s="5">
        <v>0</v>
      </c>
      <c r="K169" s="14">
        <v>2</v>
      </c>
      <c r="L169" s="5">
        <f t="shared" ref="L169:L177" si="10">J169*K169</f>
        <v>0</v>
      </c>
    </row>
    <row r="170" spans="1:12" ht="28.5" customHeight="1" x14ac:dyDescent="0.25">
      <c r="A170" s="10" t="s">
        <v>223</v>
      </c>
      <c r="B170" s="52" t="s">
        <v>51</v>
      </c>
      <c r="C170" s="52"/>
      <c r="D170" s="52"/>
      <c r="E170" s="52"/>
      <c r="F170" s="52"/>
      <c r="G170" s="35" t="s">
        <v>6</v>
      </c>
      <c r="H170" s="35"/>
      <c r="I170" s="35"/>
      <c r="J170" s="5">
        <v>0</v>
      </c>
      <c r="K170" s="14">
        <v>1</v>
      </c>
      <c r="L170" s="5">
        <f t="shared" si="10"/>
        <v>0</v>
      </c>
    </row>
    <row r="171" spans="1:12" ht="15.75" customHeight="1" x14ac:dyDescent="0.25">
      <c r="A171" s="10" t="s">
        <v>224</v>
      </c>
      <c r="B171" s="52" t="s">
        <v>46</v>
      </c>
      <c r="C171" s="52"/>
      <c r="D171" s="52"/>
      <c r="E171" s="52"/>
      <c r="F171" s="52"/>
      <c r="G171" s="35" t="s">
        <v>6</v>
      </c>
      <c r="H171" s="35"/>
      <c r="I171" s="35"/>
      <c r="J171" s="5">
        <v>0</v>
      </c>
      <c r="K171" s="14">
        <v>1</v>
      </c>
      <c r="L171" s="5">
        <f t="shared" si="10"/>
        <v>0</v>
      </c>
    </row>
    <row r="172" spans="1:12" ht="16.5" customHeight="1" x14ac:dyDescent="0.25">
      <c r="A172" s="10" t="s">
        <v>225</v>
      </c>
      <c r="B172" s="51" t="s">
        <v>47</v>
      </c>
      <c r="C172" s="51"/>
      <c r="D172" s="51"/>
      <c r="E172" s="51"/>
      <c r="F172" s="51"/>
      <c r="G172" s="35" t="s">
        <v>6</v>
      </c>
      <c r="H172" s="35"/>
      <c r="I172" s="35"/>
      <c r="J172" s="5">
        <v>0</v>
      </c>
      <c r="K172" s="14">
        <v>4</v>
      </c>
      <c r="L172" s="5">
        <f t="shared" si="10"/>
        <v>0</v>
      </c>
    </row>
    <row r="173" spans="1:12" ht="14.25" customHeight="1" x14ac:dyDescent="0.25">
      <c r="A173" s="10" t="s">
        <v>226</v>
      </c>
      <c r="B173" s="52" t="s">
        <v>48</v>
      </c>
      <c r="C173" s="52"/>
      <c r="D173" s="52"/>
      <c r="E173" s="52"/>
      <c r="F173" s="52"/>
      <c r="G173" s="35" t="s">
        <v>6</v>
      </c>
      <c r="H173" s="35"/>
      <c r="I173" s="35"/>
      <c r="J173" s="5">
        <v>0</v>
      </c>
      <c r="K173" s="14">
        <v>3</v>
      </c>
      <c r="L173" s="5">
        <f t="shared" si="10"/>
        <v>0</v>
      </c>
    </row>
    <row r="174" spans="1:12" x14ac:dyDescent="0.25">
      <c r="A174" s="10" t="s">
        <v>227</v>
      </c>
      <c r="B174" s="51" t="s">
        <v>49</v>
      </c>
      <c r="C174" s="51"/>
      <c r="D174" s="51"/>
      <c r="E174" s="51"/>
      <c r="F174" s="51"/>
      <c r="G174" s="35" t="s">
        <v>6</v>
      </c>
      <c r="H174" s="35"/>
      <c r="I174" s="35"/>
      <c r="J174" s="5">
        <v>0</v>
      </c>
      <c r="K174" s="14">
        <v>1</v>
      </c>
      <c r="L174" s="5">
        <f t="shared" si="10"/>
        <v>0</v>
      </c>
    </row>
    <row r="175" spans="1:12" ht="15.75" customHeight="1" x14ac:dyDescent="0.25">
      <c r="A175" s="10" t="s">
        <v>228</v>
      </c>
      <c r="B175" s="52" t="s">
        <v>50</v>
      </c>
      <c r="C175" s="52"/>
      <c r="D175" s="52"/>
      <c r="E175" s="52"/>
      <c r="F175" s="52"/>
      <c r="G175" s="35" t="s">
        <v>6</v>
      </c>
      <c r="H175" s="35"/>
      <c r="I175" s="35"/>
      <c r="J175" s="5">
        <v>0</v>
      </c>
      <c r="K175" s="14">
        <v>1</v>
      </c>
      <c r="L175" s="5">
        <f t="shared" si="10"/>
        <v>0</v>
      </c>
    </row>
    <row r="176" spans="1:12" ht="15" customHeight="1" x14ac:dyDescent="0.25">
      <c r="A176" s="10" t="s">
        <v>229</v>
      </c>
      <c r="B176" s="52" t="s">
        <v>42</v>
      </c>
      <c r="C176" s="52"/>
      <c r="D176" s="52"/>
      <c r="E176" s="52"/>
      <c r="F176" s="52"/>
      <c r="G176" s="35" t="s">
        <v>6</v>
      </c>
      <c r="H176" s="35"/>
      <c r="I176" s="35"/>
      <c r="J176" s="5">
        <v>0</v>
      </c>
      <c r="K176" s="14">
        <v>1</v>
      </c>
      <c r="L176" s="5">
        <f t="shared" si="10"/>
        <v>0</v>
      </c>
    </row>
    <row r="177" spans="1:14" ht="15" customHeight="1" x14ac:dyDescent="0.25">
      <c r="A177" s="10" t="s">
        <v>230</v>
      </c>
      <c r="B177" s="52" t="s">
        <v>43</v>
      </c>
      <c r="C177" s="52"/>
      <c r="D177" s="52"/>
      <c r="E177" s="52"/>
      <c r="F177" s="52"/>
      <c r="G177" s="35" t="s">
        <v>6</v>
      </c>
      <c r="H177" s="35"/>
      <c r="I177" s="35"/>
      <c r="J177" s="5">
        <v>0</v>
      </c>
      <c r="K177" s="14">
        <v>4</v>
      </c>
      <c r="L177" s="5">
        <f t="shared" si="10"/>
        <v>0</v>
      </c>
      <c r="N177" s="9"/>
    </row>
    <row r="178" spans="1:14" x14ac:dyDescent="0.25">
      <c r="A178" s="31" t="s">
        <v>158</v>
      </c>
      <c r="B178" s="31"/>
      <c r="C178" s="31"/>
      <c r="D178" s="31"/>
      <c r="E178" s="31"/>
      <c r="F178" s="31"/>
      <c r="G178" s="31"/>
      <c r="H178" s="31"/>
      <c r="I178" s="31"/>
      <c r="J178" s="31"/>
      <c r="K178" s="31"/>
      <c r="L178" s="7">
        <f>L168+L169+L170+L171+L172+L173+L174+L175+L176+L177</f>
        <v>0</v>
      </c>
    </row>
    <row r="180" spans="1:14" x14ac:dyDescent="0.25">
      <c r="A180" s="32" t="s">
        <v>231</v>
      </c>
      <c r="B180" s="32"/>
      <c r="C180" s="32"/>
      <c r="D180" s="32"/>
      <c r="E180" s="32"/>
      <c r="F180" s="32"/>
      <c r="G180" s="32"/>
      <c r="H180" s="32"/>
      <c r="I180" s="32"/>
      <c r="J180" s="32"/>
      <c r="K180" s="32"/>
      <c r="L180" s="32"/>
    </row>
    <row r="181" spans="1:14" ht="42" customHeight="1" x14ac:dyDescent="0.25">
      <c r="A181" s="8" t="s">
        <v>11</v>
      </c>
      <c r="B181" s="53" t="s">
        <v>1</v>
      </c>
      <c r="C181" s="53"/>
      <c r="D181" s="53"/>
      <c r="E181" s="53"/>
      <c r="F181" s="53"/>
      <c r="G181" s="61" t="s">
        <v>2</v>
      </c>
      <c r="H181" s="61"/>
      <c r="I181" s="61"/>
      <c r="J181" s="16" t="s">
        <v>149</v>
      </c>
      <c r="K181" s="8" t="s">
        <v>106</v>
      </c>
      <c r="L181" s="16" t="s">
        <v>150</v>
      </c>
    </row>
    <row r="182" spans="1:14" x14ac:dyDescent="0.25">
      <c r="A182" s="29">
        <v>1</v>
      </c>
      <c r="B182" s="44">
        <v>2</v>
      </c>
      <c r="C182" s="44"/>
      <c r="D182" s="44"/>
      <c r="E182" s="44"/>
      <c r="F182" s="44"/>
      <c r="G182" s="44">
        <v>3</v>
      </c>
      <c r="H182" s="44"/>
      <c r="I182" s="44"/>
      <c r="J182" s="29">
        <v>4</v>
      </c>
      <c r="K182" s="29">
        <v>5</v>
      </c>
      <c r="L182" s="29" t="s">
        <v>108</v>
      </c>
    </row>
    <row r="183" spans="1:14" ht="17.25" customHeight="1" x14ac:dyDescent="0.25">
      <c r="A183" s="10" t="s">
        <v>232</v>
      </c>
      <c r="B183" s="52" t="s">
        <v>111</v>
      </c>
      <c r="C183" s="52"/>
      <c r="D183" s="52"/>
      <c r="E183" s="52"/>
      <c r="F183" s="52"/>
      <c r="G183" s="35" t="s">
        <v>15</v>
      </c>
      <c r="H183" s="35"/>
      <c r="I183" s="35"/>
      <c r="J183" s="5">
        <v>0</v>
      </c>
      <c r="K183" s="14">
        <v>2</v>
      </c>
      <c r="L183" s="5">
        <f>J183*K183</f>
        <v>0</v>
      </c>
    </row>
    <row r="184" spans="1:14" ht="16.5" customHeight="1" x14ac:dyDescent="0.25">
      <c r="A184" s="10" t="s">
        <v>233</v>
      </c>
      <c r="B184" s="52" t="s">
        <v>104</v>
      </c>
      <c r="C184" s="52"/>
      <c r="D184" s="52"/>
      <c r="E184" s="52"/>
      <c r="F184" s="52"/>
      <c r="G184" s="35" t="s">
        <v>10</v>
      </c>
      <c r="H184" s="35"/>
      <c r="I184" s="35"/>
      <c r="J184" s="5">
        <v>0</v>
      </c>
      <c r="K184" s="14">
        <v>5</v>
      </c>
      <c r="L184" s="5">
        <f t="shared" ref="L184:L185" si="11">J184*K184</f>
        <v>0</v>
      </c>
    </row>
    <row r="185" spans="1:14" ht="16.5" customHeight="1" x14ac:dyDescent="0.25">
      <c r="A185" s="10" t="s">
        <v>234</v>
      </c>
      <c r="B185" s="52" t="s">
        <v>105</v>
      </c>
      <c r="C185" s="52"/>
      <c r="D185" s="52"/>
      <c r="E185" s="52"/>
      <c r="F185" s="52"/>
      <c r="G185" s="35" t="s">
        <v>10</v>
      </c>
      <c r="H185" s="35"/>
      <c r="I185" s="35"/>
      <c r="J185" s="5">
        <v>0</v>
      </c>
      <c r="K185" s="14">
        <v>3</v>
      </c>
      <c r="L185" s="5">
        <f t="shared" si="11"/>
        <v>0</v>
      </c>
    </row>
    <row r="186" spans="1:14" x14ac:dyDescent="0.25">
      <c r="A186" s="31" t="s">
        <v>159</v>
      </c>
      <c r="B186" s="31"/>
      <c r="C186" s="31"/>
      <c r="D186" s="31"/>
      <c r="E186" s="31"/>
      <c r="F186" s="31"/>
      <c r="G186" s="31"/>
      <c r="H186" s="31"/>
      <c r="I186" s="31"/>
      <c r="J186" s="31"/>
      <c r="K186" s="31"/>
      <c r="L186" s="7">
        <f>L183+L184+L185</f>
        <v>0</v>
      </c>
    </row>
    <row r="187" spans="1:14" ht="16.5" customHeight="1" x14ac:dyDescent="0.25">
      <c r="A187" s="21"/>
      <c r="B187" s="21"/>
      <c r="C187" s="21"/>
      <c r="D187" s="21"/>
      <c r="E187" s="21"/>
      <c r="F187" s="21"/>
      <c r="G187" s="21"/>
      <c r="H187" s="21"/>
      <c r="I187" s="21"/>
      <c r="J187" s="21"/>
      <c r="K187" s="21"/>
      <c r="L187" s="22"/>
    </row>
    <row r="188" spans="1:14" x14ac:dyDescent="0.25">
      <c r="A188" s="83" t="s">
        <v>238</v>
      </c>
      <c r="B188" s="83"/>
      <c r="C188" s="83"/>
      <c r="D188" s="83"/>
      <c r="E188" s="83"/>
      <c r="F188" s="83"/>
      <c r="G188" s="83"/>
      <c r="H188" s="83"/>
      <c r="I188" s="83"/>
      <c r="J188" s="83"/>
      <c r="K188" s="83"/>
      <c r="L188" s="83"/>
    </row>
    <row r="189" spans="1:14" ht="42.75" x14ac:dyDescent="0.25">
      <c r="A189" s="16" t="s">
        <v>0</v>
      </c>
      <c r="B189" s="48" t="s">
        <v>1</v>
      </c>
      <c r="C189" s="49"/>
      <c r="D189" s="49"/>
      <c r="E189" s="49"/>
      <c r="F189" s="49"/>
      <c r="G189" s="49"/>
      <c r="H189" s="50"/>
      <c r="I189" s="16" t="s">
        <v>2</v>
      </c>
      <c r="J189" s="18" t="s">
        <v>149</v>
      </c>
      <c r="K189" s="16" t="s">
        <v>106</v>
      </c>
      <c r="L189" s="16" t="s">
        <v>150</v>
      </c>
    </row>
    <row r="190" spans="1:14" x14ac:dyDescent="0.25">
      <c r="A190" s="26">
        <v>1</v>
      </c>
      <c r="B190" s="94">
        <v>2</v>
      </c>
      <c r="C190" s="95"/>
      <c r="D190" s="95"/>
      <c r="E190" s="95"/>
      <c r="F190" s="95"/>
      <c r="G190" s="95"/>
      <c r="H190" s="96"/>
      <c r="I190" s="27">
        <v>3</v>
      </c>
      <c r="J190" s="28">
        <v>4</v>
      </c>
      <c r="K190" s="27">
        <v>5</v>
      </c>
      <c r="L190" s="29" t="s">
        <v>108</v>
      </c>
    </row>
    <row r="191" spans="1:14" x14ac:dyDescent="0.25">
      <c r="A191" s="10" t="s">
        <v>235</v>
      </c>
      <c r="B191" s="91" t="s">
        <v>130</v>
      </c>
      <c r="C191" s="92"/>
      <c r="D191" s="92"/>
      <c r="E191" s="92"/>
      <c r="F191" s="92"/>
      <c r="G191" s="92"/>
      <c r="H191" s="93"/>
      <c r="I191" s="15" t="s">
        <v>6</v>
      </c>
      <c r="J191" s="20">
        <v>0</v>
      </c>
      <c r="K191" s="14">
        <v>5</v>
      </c>
      <c r="L191" s="5">
        <f>J191*K191</f>
        <v>0</v>
      </c>
    </row>
    <row r="192" spans="1:14" x14ac:dyDescent="0.25">
      <c r="A192" s="10" t="s">
        <v>236</v>
      </c>
      <c r="B192" s="91" t="s">
        <v>131</v>
      </c>
      <c r="C192" s="92"/>
      <c r="D192" s="92"/>
      <c r="E192" s="92"/>
      <c r="F192" s="92"/>
      <c r="G192" s="92"/>
      <c r="H192" s="93"/>
      <c r="I192" s="15" t="s">
        <v>6</v>
      </c>
      <c r="J192" s="20">
        <v>0</v>
      </c>
      <c r="K192" s="14">
        <v>4</v>
      </c>
      <c r="L192" s="5">
        <f t="shared" ref="L192:L193" si="12">J192*K192</f>
        <v>0</v>
      </c>
    </row>
    <row r="193" spans="1:12" x14ac:dyDescent="0.25">
      <c r="A193" s="10" t="s">
        <v>237</v>
      </c>
      <c r="B193" s="91" t="s">
        <v>132</v>
      </c>
      <c r="C193" s="92"/>
      <c r="D193" s="92"/>
      <c r="E193" s="92"/>
      <c r="F193" s="92"/>
      <c r="G193" s="92"/>
      <c r="H193" s="93"/>
      <c r="I193" s="15" t="s">
        <v>6</v>
      </c>
      <c r="J193" s="20">
        <v>0</v>
      </c>
      <c r="K193" s="14">
        <v>1</v>
      </c>
      <c r="L193" s="5">
        <f t="shared" si="12"/>
        <v>0</v>
      </c>
    </row>
    <row r="194" spans="1:12" x14ac:dyDescent="0.25">
      <c r="A194" s="85" t="s">
        <v>160</v>
      </c>
      <c r="B194" s="86"/>
      <c r="C194" s="86"/>
      <c r="D194" s="86"/>
      <c r="E194" s="86"/>
      <c r="F194" s="86"/>
      <c r="G194" s="86"/>
      <c r="H194" s="86"/>
      <c r="I194" s="86"/>
      <c r="J194" s="86"/>
      <c r="K194" s="87"/>
      <c r="L194" s="7">
        <f>L191+L192+L193</f>
        <v>0</v>
      </c>
    </row>
    <row r="196" spans="1:12" x14ac:dyDescent="0.25">
      <c r="A196" s="76" t="s">
        <v>239</v>
      </c>
      <c r="B196" s="76"/>
      <c r="C196" s="76"/>
      <c r="D196" s="76"/>
      <c r="E196" s="76"/>
      <c r="F196" s="76"/>
      <c r="G196" s="76"/>
      <c r="H196" s="76"/>
      <c r="I196" s="76"/>
      <c r="J196" s="76"/>
    </row>
    <row r="197" spans="1:12" x14ac:dyDescent="0.25">
      <c r="A197" s="12" t="s">
        <v>11</v>
      </c>
      <c r="B197" s="90" t="s">
        <v>240</v>
      </c>
      <c r="C197" s="90"/>
      <c r="D197" s="90"/>
      <c r="E197" s="90"/>
      <c r="F197" s="90"/>
      <c r="G197" s="90"/>
      <c r="H197" s="90"/>
      <c r="I197" s="90"/>
      <c r="J197" s="90"/>
      <c r="K197" s="84" t="s">
        <v>161</v>
      </c>
      <c r="L197" s="84"/>
    </row>
    <row r="198" spans="1:12" x14ac:dyDescent="0.25">
      <c r="A198" s="29">
        <v>1</v>
      </c>
      <c r="B198" s="44">
        <v>2</v>
      </c>
      <c r="C198" s="44"/>
      <c r="D198" s="44"/>
      <c r="E198" s="44"/>
      <c r="F198" s="44"/>
      <c r="G198" s="44"/>
      <c r="H198" s="44"/>
      <c r="I198" s="44"/>
      <c r="J198" s="44"/>
      <c r="K198" s="89">
        <v>3</v>
      </c>
      <c r="L198" s="89"/>
    </row>
    <row r="199" spans="1:12" x14ac:dyDescent="0.25">
      <c r="A199" s="15" t="s">
        <v>241</v>
      </c>
      <c r="B199" s="51" t="s">
        <v>116</v>
      </c>
      <c r="C199" s="51"/>
      <c r="D199" s="51"/>
      <c r="E199" s="51"/>
      <c r="F199" s="51"/>
      <c r="G199" s="51"/>
      <c r="H199" s="51"/>
      <c r="I199" s="51"/>
      <c r="J199" s="51"/>
      <c r="K199" s="88">
        <f>K51</f>
        <v>0</v>
      </c>
      <c r="L199" s="30"/>
    </row>
    <row r="200" spans="1:12" ht="15" customHeight="1" x14ac:dyDescent="0.25">
      <c r="A200" s="15" t="s">
        <v>242</v>
      </c>
      <c r="B200" s="52" t="s">
        <v>143</v>
      </c>
      <c r="C200" s="52"/>
      <c r="D200" s="52"/>
      <c r="E200" s="52"/>
      <c r="F200" s="52"/>
      <c r="G200" s="52"/>
      <c r="H200" s="52"/>
      <c r="I200" s="52"/>
      <c r="J200" s="52"/>
      <c r="K200" s="88">
        <f>L66</f>
        <v>0</v>
      </c>
      <c r="L200" s="30"/>
    </row>
    <row r="201" spans="1:12" ht="15" customHeight="1" x14ac:dyDescent="0.25">
      <c r="A201" s="15" t="s">
        <v>243</v>
      </c>
      <c r="B201" s="52" t="s">
        <v>115</v>
      </c>
      <c r="C201" s="52"/>
      <c r="D201" s="52"/>
      <c r="E201" s="52"/>
      <c r="F201" s="52"/>
      <c r="G201" s="52"/>
      <c r="H201" s="52"/>
      <c r="I201" s="52"/>
      <c r="J201" s="52"/>
      <c r="K201" s="88">
        <f>L148</f>
        <v>0</v>
      </c>
      <c r="L201" s="30"/>
    </row>
    <row r="202" spans="1:12" x14ac:dyDescent="0.25">
      <c r="A202" s="15" t="s">
        <v>244</v>
      </c>
      <c r="B202" s="51" t="s">
        <v>133</v>
      </c>
      <c r="C202" s="51"/>
      <c r="D202" s="51"/>
      <c r="E202" s="51"/>
      <c r="F202" s="51"/>
      <c r="G202" s="51"/>
      <c r="H202" s="51"/>
      <c r="I202" s="51"/>
      <c r="J202" s="51"/>
      <c r="K202" s="88">
        <f>L155</f>
        <v>0</v>
      </c>
      <c r="L202" s="30"/>
    </row>
    <row r="203" spans="1:12" x14ac:dyDescent="0.25">
      <c r="A203" s="15" t="s">
        <v>245</v>
      </c>
      <c r="B203" s="51" t="s">
        <v>114</v>
      </c>
      <c r="C203" s="51"/>
      <c r="D203" s="51"/>
      <c r="E203" s="51"/>
      <c r="F203" s="51"/>
      <c r="G203" s="51"/>
      <c r="H203" s="51"/>
      <c r="I203" s="51"/>
      <c r="J203" s="51"/>
      <c r="K203" s="88">
        <f>L163</f>
        <v>0</v>
      </c>
      <c r="L203" s="30"/>
    </row>
    <row r="204" spans="1:12" x14ac:dyDescent="0.25">
      <c r="A204" s="15" t="s">
        <v>246</v>
      </c>
      <c r="B204" s="51" t="s">
        <v>113</v>
      </c>
      <c r="C204" s="51"/>
      <c r="D204" s="51"/>
      <c r="E204" s="51"/>
      <c r="F204" s="51"/>
      <c r="G204" s="51"/>
      <c r="H204" s="51"/>
      <c r="I204" s="51"/>
      <c r="J204" s="51"/>
      <c r="K204" s="88">
        <f>L178</f>
        <v>0</v>
      </c>
      <c r="L204" s="30"/>
    </row>
    <row r="205" spans="1:12" x14ac:dyDescent="0.25">
      <c r="A205" s="15" t="s">
        <v>247</v>
      </c>
      <c r="B205" s="51" t="s">
        <v>112</v>
      </c>
      <c r="C205" s="51"/>
      <c r="D205" s="51"/>
      <c r="E205" s="51"/>
      <c r="F205" s="51"/>
      <c r="G205" s="51"/>
      <c r="H205" s="51"/>
      <c r="I205" s="51"/>
      <c r="J205" s="51"/>
      <c r="K205" s="88">
        <f>L186</f>
        <v>0</v>
      </c>
      <c r="L205" s="30"/>
    </row>
    <row r="206" spans="1:12" x14ac:dyDescent="0.25">
      <c r="A206" s="15" t="s">
        <v>248</v>
      </c>
      <c r="B206" s="51" t="s">
        <v>134</v>
      </c>
      <c r="C206" s="51"/>
      <c r="D206" s="51"/>
      <c r="E206" s="51"/>
      <c r="F206" s="51"/>
      <c r="G206" s="51"/>
      <c r="H206" s="51"/>
      <c r="I206" s="51"/>
      <c r="J206" s="51"/>
      <c r="K206" s="105">
        <f>L194</f>
        <v>0</v>
      </c>
      <c r="L206" s="73"/>
    </row>
    <row r="207" spans="1:12" x14ac:dyDescent="0.25">
      <c r="A207" s="39" t="s">
        <v>168</v>
      </c>
      <c r="B207" s="40"/>
      <c r="C207" s="40"/>
      <c r="D207" s="40"/>
      <c r="E207" s="40"/>
      <c r="F207" s="40"/>
      <c r="G207" s="40"/>
      <c r="H207" s="40"/>
      <c r="I207" s="40"/>
      <c r="J207" s="41"/>
      <c r="K207" s="110">
        <f>K199+K200+K201+K202+K203+K204+K205+K206</f>
        <v>0</v>
      </c>
      <c r="L207" s="111"/>
    </row>
    <row r="208" spans="1:12" x14ac:dyDescent="0.25">
      <c r="A208" s="39" t="s">
        <v>169</v>
      </c>
      <c r="B208" s="40"/>
      <c r="C208" s="40"/>
      <c r="D208" s="40"/>
      <c r="E208" s="40"/>
      <c r="F208" s="40"/>
      <c r="G208" s="40"/>
      <c r="H208" s="40"/>
      <c r="I208" s="40"/>
      <c r="J208" s="41"/>
      <c r="K208" s="42">
        <v>1.21</v>
      </c>
      <c r="L208" s="43"/>
    </row>
    <row r="209" spans="1:12" x14ac:dyDescent="0.25">
      <c r="A209" s="39" t="s">
        <v>170</v>
      </c>
      <c r="B209" s="40"/>
      <c r="C209" s="40"/>
      <c r="D209" s="40"/>
      <c r="E209" s="40"/>
      <c r="F209" s="40"/>
      <c r="G209" s="40"/>
      <c r="H209" s="40"/>
      <c r="I209" s="40"/>
      <c r="J209" s="41"/>
      <c r="K209" s="42">
        <f>K207*K208</f>
        <v>0</v>
      </c>
      <c r="L209" s="43"/>
    </row>
    <row r="210" spans="1:12" ht="17.25" customHeight="1" x14ac:dyDescent="0.25">
      <c r="A210" s="109" t="s">
        <v>78</v>
      </c>
      <c r="B210" s="109"/>
      <c r="C210" s="109"/>
      <c r="D210" s="109"/>
      <c r="E210" s="109"/>
      <c r="F210" s="109"/>
      <c r="G210" s="109"/>
      <c r="H210" s="109"/>
      <c r="I210" s="109"/>
    </row>
    <row r="211" spans="1:12" x14ac:dyDescent="0.25">
      <c r="A211" s="13" t="s">
        <v>171</v>
      </c>
    </row>
    <row r="212" spans="1:12" ht="11.25" customHeight="1" x14ac:dyDescent="0.25"/>
    <row r="213" spans="1:12" ht="15" customHeight="1" x14ac:dyDescent="0.25">
      <c r="A213" s="108" t="s">
        <v>249</v>
      </c>
      <c r="B213" s="108"/>
      <c r="C213" s="108"/>
      <c r="D213" s="108"/>
      <c r="E213" s="108"/>
      <c r="F213" s="108"/>
      <c r="G213" s="108"/>
      <c r="H213" s="108"/>
      <c r="I213" s="108"/>
      <c r="J213" s="108"/>
    </row>
    <row r="214" spans="1:12" ht="15" customHeight="1" x14ac:dyDescent="0.25">
      <c r="A214" s="108" t="s">
        <v>250</v>
      </c>
      <c r="B214" s="108"/>
      <c r="C214" s="108"/>
      <c r="D214" s="108"/>
      <c r="E214" s="108"/>
      <c r="F214" s="108"/>
      <c r="G214" s="108"/>
      <c r="H214" s="108"/>
      <c r="I214" s="108"/>
      <c r="J214" s="108"/>
      <c r="K214" s="108"/>
      <c r="L214" s="108"/>
    </row>
    <row r="215" spans="1:12" ht="15" customHeight="1" x14ac:dyDescent="0.25">
      <c r="A215" s="108" t="s">
        <v>251</v>
      </c>
      <c r="B215" s="108"/>
      <c r="C215" s="108"/>
      <c r="D215" s="108"/>
      <c r="E215" s="108"/>
      <c r="F215" s="108"/>
      <c r="G215" s="108"/>
      <c r="H215" s="108"/>
      <c r="I215" s="108"/>
      <c r="J215" s="108"/>
      <c r="K215" s="108"/>
      <c r="L215" s="108"/>
    </row>
    <row r="216" spans="1:12" ht="15" customHeight="1" x14ac:dyDescent="0.25">
      <c r="A216" s="108" t="s">
        <v>79</v>
      </c>
      <c r="B216" s="108"/>
      <c r="C216" s="108"/>
      <c r="D216" s="108"/>
      <c r="E216" s="108"/>
      <c r="F216" s="108"/>
      <c r="G216" s="108"/>
      <c r="H216" s="108"/>
      <c r="I216" s="108"/>
      <c r="J216" s="108"/>
      <c r="K216" s="108"/>
      <c r="L216" s="108"/>
    </row>
    <row r="217" spans="1:12" ht="15" customHeight="1" x14ac:dyDescent="0.25">
      <c r="A217" s="108" t="s">
        <v>80</v>
      </c>
      <c r="B217" s="108"/>
      <c r="C217" s="108"/>
      <c r="D217" s="108"/>
      <c r="E217" s="108"/>
      <c r="F217" s="108"/>
      <c r="G217" s="108"/>
      <c r="H217" s="108"/>
      <c r="I217" s="108"/>
      <c r="J217" s="108"/>
      <c r="K217" s="108"/>
      <c r="L217" s="108"/>
    </row>
    <row r="218" spans="1:12" x14ac:dyDescent="0.25">
      <c r="A218" s="108"/>
      <c r="B218" s="108"/>
      <c r="C218" s="108"/>
      <c r="D218" s="108"/>
      <c r="E218" s="108"/>
      <c r="F218" s="108"/>
      <c r="G218" s="108"/>
      <c r="H218" s="108"/>
      <c r="I218" s="108"/>
      <c r="J218" s="108"/>
    </row>
    <row r="219" spans="1:12" x14ac:dyDescent="0.25">
      <c r="A219" s="108" t="s">
        <v>252</v>
      </c>
      <c r="B219" s="108"/>
      <c r="C219" s="108"/>
      <c r="D219" s="108"/>
      <c r="E219" s="108"/>
      <c r="F219" s="108"/>
      <c r="G219" s="108"/>
      <c r="H219" s="108"/>
      <c r="I219" s="108"/>
      <c r="J219" s="108"/>
    </row>
    <row r="220" spans="1:12" x14ac:dyDescent="0.25">
      <c r="A220" s="8" t="s">
        <v>0</v>
      </c>
      <c r="B220" s="48" t="s">
        <v>34</v>
      </c>
      <c r="C220" s="49"/>
      <c r="D220" s="49"/>
      <c r="E220" s="49"/>
      <c r="F220" s="49"/>
      <c r="G220" s="49"/>
      <c r="H220" s="49"/>
      <c r="I220" s="49"/>
      <c r="J220" s="50"/>
      <c r="K220" s="103" t="s">
        <v>35</v>
      </c>
      <c r="L220" s="104"/>
    </row>
    <row r="221" spans="1:12" x14ac:dyDescent="0.25">
      <c r="A221" s="10" t="s">
        <v>4</v>
      </c>
      <c r="B221" s="71"/>
      <c r="C221" s="72"/>
      <c r="D221" s="72"/>
      <c r="E221" s="72"/>
      <c r="F221" s="72"/>
      <c r="G221" s="72"/>
      <c r="H221" s="72"/>
      <c r="I221" s="72"/>
      <c r="J221" s="73"/>
      <c r="K221" s="71"/>
      <c r="L221" s="73"/>
    </row>
    <row r="222" spans="1:12" x14ac:dyDescent="0.25">
      <c r="A222" s="10" t="s">
        <v>33</v>
      </c>
      <c r="B222" s="71"/>
      <c r="C222" s="72"/>
      <c r="D222" s="72"/>
      <c r="E222" s="72"/>
      <c r="F222" s="72"/>
      <c r="G222" s="72"/>
      <c r="H222" s="72"/>
      <c r="I222" s="72"/>
      <c r="J222" s="73"/>
      <c r="K222" s="71"/>
      <c r="L222" s="73"/>
    </row>
    <row r="223" spans="1:12" x14ac:dyDescent="0.25">
      <c r="A223" s="107"/>
      <c r="B223" s="107"/>
      <c r="C223" s="107"/>
      <c r="D223" s="107"/>
      <c r="E223" s="107"/>
      <c r="F223" s="107"/>
      <c r="G223" s="107"/>
      <c r="H223" s="107"/>
      <c r="I223" s="107"/>
      <c r="J223" s="107"/>
      <c r="K223" s="107"/>
      <c r="L223" s="107"/>
    </row>
    <row r="224" spans="1:12" x14ac:dyDescent="0.25">
      <c r="A224" s="108" t="s">
        <v>253</v>
      </c>
      <c r="B224" s="108"/>
      <c r="C224" s="108"/>
      <c r="D224" s="108"/>
      <c r="E224" s="108"/>
      <c r="F224" s="108"/>
      <c r="G224" s="108"/>
      <c r="H224" s="108"/>
      <c r="I224" s="108"/>
      <c r="J224" s="108"/>
    </row>
    <row r="225" spans="1:12" ht="31.5" customHeight="1" x14ac:dyDescent="0.25">
      <c r="A225" s="8" t="s">
        <v>11</v>
      </c>
      <c r="B225" s="100" t="s">
        <v>37</v>
      </c>
      <c r="C225" s="101"/>
      <c r="D225" s="101"/>
      <c r="E225" s="101"/>
      <c r="F225" s="101"/>
      <c r="G225" s="101"/>
      <c r="H225" s="101"/>
      <c r="I225" s="102"/>
      <c r="J225" s="98" t="s">
        <v>36</v>
      </c>
      <c r="K225" s="98"/>
      <c r="L225" s="99"/>
    </row>
    <row r="226" spans="1:12" x14ac:dyDescent="0.25">
      <c r="A226" s="10" t="s">
        <v>4</v>
      </c>
      <c r="B226" s="71"/>
      <c r="C226" s="72"/>
      <c r="D226" s="72"/>
      <c r="E226" s="72"/>
      <c r="F226" s="72"/>
      <c r="G226" s="72"/>
      <c r="H226" s="72"/>
      <c r="I226" s="73"/>
      <c r="J226" s="72"/>
      <c r="K226" s="72"/>
      <c r="L226" s="73"/>
    </row>
    <row r="227" spans="1:12" x14ac:dyDescent="0.25">
      <c r="A227" s="10" t="s">
        <v>33</v>
      </c>
      <c r="B227" s="71"/>
      <c r="C227" s="72"/>
      <c r="D227" s="72"/>
      <c r="E227" s="72"/>
      <c r="F227" s="72"/>
      <c r="G227" s="72"/>
      <c r="H227" s="72"/>
      <c r="I227" s="73"/>
      <c r="J227" s="72"/>
      <c r="K227" s="72"/>
      <c r="L227" s="73"/>
    </row>
    <row r="228" spans="1:12" ht="28.5" customHeight="1" x14ac:dyDescent="0.25">
      <c r="A228" s="97" t="s">
        <v>38</v>
      </c>
      <c r="B228" s="97"/>
      <c r="C228" s="97"/>
      <c r="D228" s="97"/>
      <c r="E228" s="97"/>
      <c r="F228" s="97"/>
      <c r="G228" s="97"/>
      <c r="H228" s="97"/>
      <c r="I228" s="97"/>
      <c r="J228" s="97"/>
      <c r="K228" s="97"/>
      <c r="L228" s="97"/>
    </row>
    <row r="229" spans="1:12" x14ac:dyDescent="0.25">
      <c r="A229" s="4"/>
      <c r="B229" s="4"/>
      <c r="C229" s="4"/>
      <c r="D229" s="4"/>
      <c r="E229" s="4"/>
      <c r="F229" s="4"/>
      <c r="G229" s="4"/>
      <c r="H229" s="4"/>
      <c r="I229" s="4"/>
      <c r="J229" s="4"/>
    </row>
    <row r="230" spans="1:12" x14ac:dyDescent="0.25">
      <c r="A230" s="106"/>
      <c r="B230" s="106"/>
      <c r="C230" s="106"/>
      <c r="E230" s="106"/>
      <c r="F230" s="106"/>
      <c r="I230" s="106"/>
      <c r="J230" s="106"/>
    </row>
    <row r="231" spans="1:12" x14ac:dyDescent="0.25">
      <c r="A231" s="68" t="s">
        <v>81</v>
      </c>
      <c r="B231" s="68"/>
      <c r="C231" s="68"/>
      <c r="E231" s="68" t="s">
        <v>82</v>
      </c>
      <c r="F231" s="68"/>
      <c r="I231" s="107" t="s">
        <v>83</v>
      </c>
      <c r="J231" s="107"/>
    </row>
  </sheetData>
  <sheetProtection selectLockedCells="1"/>
  <mergeCells count="406">
    <mergeCell ref="A214:L214"/>
    <mergeCell ref="A215:L215"/>
    <mergeCell ref="A216:L216"/>
    <mergeCell ref="A217:L217"/>
    <mergeCell ref="A223:L223"/>
    <mergeCell ref="K51:L51"/>
    <mergeCell ref="A51:J51"/>
    <mergeCell ref="A30:L30"/>
    <mergeCell ref="A23:G23"/>
    <mergeCell ref="H23:L23"/>
    <mergeCell ref="A25:G25"/>
    <mergeCell ref="A26:G26"/>
    <mergeCell ref="A29:G29"/>
    <mergeCell ref="H25:L25"/>
    <mergeCell ref="H26:L26"/>
    <mergeCell ref="H29:L29"/>
    <mergeCell ref="A27:L27"/>
    <mergeCell ref="A24:L24"/>
    <mergeCell ref="A28:G28"/>
    <mergeCell ref="H28:L28"/>
    <mergeCell ref="A52:L52"/>
    <mergeCell ref="A53:L53"/>
    <mergeCell ref="A54:L54"/>
    <mergeCell ref="A55:L55"/>
    <mergeCell ref="K46:L46"/>
    <mergeCell ref="K47:L47"/>
    <mergeCell ref="K48:L48"/>
    <mergeCell ref="K49:L49"/>
    <mergeCell ref="K50:L50"/>
    <mergeCell ref="G44:I45"/>
    <mergeCell ref="G46:I46"/>
    <mergeCell ref="G47:I47"/>
    <mergeCell ref="G48:I48"/>
    <mergeCell ref="G49:I49"/>
    <mergeCell ref="G50:I50"/>
    <mergeCell ref="B46:D46"/>
    <mergeCell ref="B44:D45"/>
    <mergeCell ref="B47:D47"/>
    <mergeCell ref="B48:D48"/>
    <mergeCell ref="B49:D49"/>
    <mergeCell ref="B50:D50"/>
    <mergeCell ref="E44:F45"/>
    <mergeCell ref="E46:F46"/>
    <mergeCell ref="E47:F47"/>
    <mergeCell ref="E48:F48"/>
    <mergeCell ref="E49:F49"/>
    <mergeCell ref="E50:F50"/>
    <mergeCell ref="F35:L35"/>
    <mergeCell ref="A36:L36"/>
    <mergeCell ref="A32:L32"/>
    <mergeCell ref="B33:E33"/>
    <mergeCell ref="F33:L33"/>
    <mergeCell ref="B34:E34"/>
    <mergeCell ref="F34:L34"/>
    <mergeCell ref="A44:A45"/>
    <mergeCell ref="J44:J45"/>
    <mergeCell ref="B35:E35"/>
    <mergeCell ref="A40:L40"/>
    <mergeCell ref="K44:L45"/>
    <mergeCell ref="A157:L157"/>
    <mergeCell ref="K158:K159"/>
    <mergeCell ref="L158:L159"/>
    <mergeCell ref="J158:J159"/>
    <mergeCell ref="B62:B65"/>
    <mergeCell ref="B153:F153"/>
    <mergeCell ref="A140:L140"/>
    <mergeCell ref="A146:L146"/>
    <mergeCell ref="G151:I151"/>
    <mergeCell ref="A62:A65"/>
    <mergeCell ref="B151:F151"/>
    <mergeCell ref="A87:L87"/>
    <mergeCell ref="A98:L98"/>
    <mergeCell ref="A74:A75"/>
    <mergeCell ref="A72:A73"/>
    <mergeCell ref="B72:E73"/>
    <mergeCell ref="B74:E75"/>
    <mergeCell ref="B76:E77"/>
    <mergeCell ref="I72:I73"/>
    <mergeCell ref="I74:I75"/>
    <mergeCell ref="I76:I77"/>
    <mergeCell ref="F82:H82"/>
    <mergeCell ref="F84:H84"/>
    <mergeCell ref="A78:L78"/>
    <mergeCell ref="B206:J206"/>
    <mergeCell ref="K206:L206"/>
    <mergeCell ref="A57:L57"/>
    <mergeCell ref="K58:K60"/>
    <mergeCell ref="A231:C231"/>
    <mergeCell ref="E230:F230"/>
    <mergeCell ref="E231:F231"/>
    <mergeCell ref="I230:J230"/>
    <mergeCell ref="I231:J231"/>
    <mergeCell ref="A218:J218"/>
    <mergeCell ref="A219:J219"/>
    <mergeCell ref="A224:J224"/>
    <mergeCell ref="A158:A159"/>
    <mergeCell ref="B168:F168"/>
    <mergeCell ref="B177:F177"/>
    <mergeCell ref="A196:J196"/>
    <mergeCell ref="A210:I210"/>
    <mergeCell ref="A213:J213"/>
    <mergeCell ref="D161:E161"/>
    <mergeCell ref="G175:I175"/>
    <mergeCell ref="A230:C230"/>
    <mergeCell ref="G166:I166"/>
    <mergeCell ref="G168:I168"/>
    <mergeCell ref="K207:L207"/>
    <mergeCell ref="B184:F184"/>
    <mergeCell ref="B185:F185"/>
    <mergeCell ref="B176:F176"/>
    <mergeCell ref="A228:L228"/>
    <mergeCell ref="J225:L225"/>
    <mergeCell ref="J226:L226"/>
    <mergeCell ref="J227:L227"/>
    <mergeCell ref="B225:I225"/>
    <mergeCell ref="B226:I226"/>
    <mergeCell ref="B227:I227"/>
    <mergeCell ref="K220:L220"/>
    <mergeCell ref="K221:L221"/>
    <mergeCell ref="K222:L222"/>
    <mergeCell ref="B220:J220"/>
    <mergeCell ref="B221:J221"/>
    <mergeCell ref="B222:J222"/>
    <mergeCell ref="B200:J200"/>
    <mergeCell ref="B201:J201"/>
    <mergeCell ref="B202:J202"/>
    <mergeCell ref="B203:J203"/>
    <mergeCell ref="B204:J204"/>
    <mergeCell ref="B205:J205"/>
    <mergeCell ref="A207:J207"/>
    <mergeCell ref="K200:L200"/>
    <mergeCell ref="A186:K186"/>
    <mergeCell ref="K197:L197"/>
    <mergeCell ref="A194:K194"/>
    <mergeCell ref="K203:L203"/>
    <mergeCell ref="K204:L204"/>
    <mergeCell ref="K205:L205"/>
    <mergeCell ref="K198:L198"/>
    <mergeCell ref="K199:L199"/>
    <mergeCell ref="B197:J197"/>
    <mergeCell ref="B193:H193"/>
    <mergeCell ref="B191:H191"/>
    <mergeCell ref="B192:H192"/>
    <mergeCell ref="B190:H190"/>
    <mergeCell ref="A188:L188"/>
    <mergeCell ref="K201:L201"/>
    <mergeCell ref="K202:L202"/>
    <mergeCell ref="B198:J198"/>
    <mergeCell ref="B199:J199"/>
    <mergeCell ref="F83:H83"/>
    <mergeCell ref="F85:H85"/>
    <mergeCell ref="F86:H86"/>
    <mergeCell ref="L58:L60"/>
    <mergeCell ref="A76:A77"/>
    <mergeCell ref="F80:H80"/>
    <mergeCell ref="F81:H81"/>
    <mergeCell ref="A20:D20"/>
    <mergeCell ref="E18:L18"/>
    <mergeCell ref="E19:L19"/>
    <mergeCell ref="E20:L20"/>
    <mergeCell ref="A66:K66"/>
    <mergeCell ref="A68:L68"/>
    <mergeCell ref="A71:L71"/>
    <mergeCell ref="J58:J60"/>
    <mergeCell ref="E59:I59"/>
    <mergeCell ref="D58:D60"/>
    <mergeCell ref="E58:I58"/>
    <mergeCell ref="A42:L42"/>
    <mergeCell ref="A58:A60"/>
    <mergeCell ref="B58:B60"/>
    <mergeCell ref="C58:C60"/>
    <mergeCell ref="D62:D63"/>
    <mergeCell ref="D64:D65"/>
    <mergeCell ref="B69:E69"/>
    <mergeCell ref="B70:E70"/>
    <mergeCell ref="A43:L43"/>
    <mergeCell ref="A37:L37"/>
    <mergeCell ref="A39:L39"/>
    <mergeCell ref="A41:L41"/>
    <mergeCell ref="J1:L1"/>
    <mergeCell ref="D2:I2"/>
    <mergeCell ref="A4:L4"/>
    <mergeCell ref="A6:C6"/>
    <mergeCell ref="A7:C7"/>
    <mergeCell ref="A8:L8"/>
    <mergeCell ref="A9:L9"/>
    <mergeCell ref="E16:L16"/>
    <mergeCell ref="E17:L17"/>
    <mergeCell ref="D11:I11"/>
    <mergeCell ref="D13:I13"/>
    <mergeCell ref="A15:J15"/>
    <mergeCell ref="A17:D17"/>
    <mergeCell ref="A16:D16"/>
    <mergeCell ref="E12:G12"/>
    <mergeCell ref="A18:D18"/>
    <mergeCell ref="A19:D19"/>
    <mergeCell ref="A22:L22"/>
    <mergeCell ref="I79:I80"/>
    <mergeCell ref="I81:I82"/>
    <mergeCell ref="I83:I84"/>
    <mergeCell ref="I85:I86"/>
    <mergeCell ref="A96:A97"/>
    <mergeCell ref="A94:A95"/>
    <mergeCell ref="A92:A93"/>
    <mergeCell ref="A90:A91"/>
    <mergeCell ref="A88:A89"/>
    <mergeCell ref="B88:E89"/>
    <mergeCell ref="B90:E91"/>
    <mergeCell ref="B92:E93"/>
    <mergeCell ref="B94:E95"/>
    <mergeCell ref="B96:E97"/>
    <mergeCell ref="A85:A86"/>
    <mergeCell ref="A83:A84"/>
    <mergeCell ref="A81:A82"/>
    <mergeCell ref="A79:A80"/>
    <mergeCell ref="B79:E80"/>
    <mergeCell ref="B81:E82"/>
    <mergeCell ref="B83:E84"/>
    <mergeCell ref="B85:E86"/>
    <mergeCell ref="I88:I89"/>
    <mergeCell ref="I90:I91"/>
    <mergeCell ref="I92:I93"/>
    <mergeCell ref="I94:I95"/>
    <mergeCell ref="I96:I97"/>
    <mergeCell ref="A99:A100"/>
    <mergeCell ref="A102:A103"/>
    <mergeCell ref="B99:E100"/>
    <mergeCell ref="B102:E103"/>
    <mergeCell ref="I99:I100"/>
    <mergeCell ref="I102:I103"/>
    <mergeCell ref="A101:L101"/>
    <mergeCell ref="F97:H97"/>
    <mergeCell ref="F99:H99"/>
    <mergeCell ref="F100:H100"/>
    <mergeCell ref="F102:H102"/>
    <mergeCell ref="F103:H103"/>
    <mergeCell ref="F88:H88"/>
    <mergeCell ref="F89:H89"/>
    <mergeCell ref="F90:H90"/>
    <mergeCell ref="F91:H91"/>
    <mergeCell ref="F92:H92"/>
    <mergeCell ref="F93:H93"/>
    <mergeCell ref="F94:H94"/>
    <mergeCell ref="F95:H95"/>
    <mergeCell ref="F96:H96"/>
    <mergeCell ref="A131:A132"/>
    <mergeCell ref="A129:A130"/>
    <mergeCell ref="A127:A128"/>
    <mergeCell ref="B127:E128"/>
    <mergeCell ref="B129:E130"/>
    <mergeCell ref="B131:E132"/>
    <mergeCell ref="F118:H118"/>
    <mergeCell ref="F119:H119"/>
    <mergeCell ref="F120:H120"/>
    <mergeCell ref="A126:L126"/>
    <mergeCell ref="F121:H121"/>
    <mergeCell ref="F122:H122"/>
    <mergeCell ref="F123:H123"/>
    <mergeCell ref="F124:H124"/>
    <mergeCell ref="F125:H125"/>
    <mergeCell ref="F127:H127"/>
    <mergeCell ref="B124:E125"/>
    <mergeCell ref="F130:H130"/>
    <mergeCell ref="F131:H131"/>
    <mergeCell ref="F132:H132"/>
    <mergeCell ref="I131:I132"/>
    <mergeCell ref="I115:I116"/>
    <mergeCell ref="F109:H109"/>
    <mergeCell ref="F110:H110"/>
    <mergeCell ref="F111:H111"/>
    <mergeCell ref="F112:H112"/>
    <mergeCell ref="F113:H113"/>
    <mergeCell ref="F114:H114"/>
    <mergeCell ref="A117:L117"/>
    <mergeCell ref="A136:A137"/>
    <mergeCell ref="F128:H128"/>
    <mergeCell ref="F129:H129"/>
    <mergeCell ref="I127:I128"/>
    <mergeCell ref="I129:I130"/>
    <mergeCell ref="A124:A125"/>
    <mergeCell ref="A122:A123"/>
    <mergeCell ref="A120:A121"/>
    <mergeCell ref="A118:A119"/>
    <mergeCell ref="I118:I119"/>
    <mergeCell ref="I120:I121"/>
    <mergeCell ref="I122:I123"/>
    <mergeCell ref="I124:I125"/>
    <mergeCell ref="B118:E119"/>
    <mergeCell ref="B120:E121"/>
    <mergeCell ref="B122:E123"/>
    <mergeCell ref="I134:I135"/>
    <mergeCell ref="I136:I137"/>
    <mergeCell ref="I138:I139"/>
    <mergeCell ref="B138:E139"/>
    <mergeCell ref="B136:E137"/>
    <mergeCell ref="B134:E135"/>
    <mergeCell ref="F136:H136"/>
    <mergeCell ref="F137:H137"/>
    <mergeCell ref="F138:H138"/>
    <mergeCell ref="F139:H139"/>
    <mergeCell ref="F134:H134"/>
    <mergeCell ref="F135:H135"/>
    <mergeCell ref="F69:H69"/>
    <mergeCell ref="F70:H70"/>
    <mergeCell ref="F72:H72"/>
    <mergeCell ref="F73:H73"/>
    <mergeCell ref="F74:H74"/>
    <mergeCell ref="F75:H75"/>
    <mergeCell ref="F76:H76"/>
    <mergeCell ref="F77:H77"/>
    <mergeCell ref="F79:H79"/>
    <mergeCell ref="F105:H105"/>
    <mergeCell ref="F106:H106"/>
    <mergeCell ref="F107:H107"/>
    <mergeCell ref="F108:H108"/>
    <mergeCell ref="A104:L104"/>
    <mergeCell ref="F115:H115"/>
    <mergeCell ref="F116:H116"/>
    <mergeCell ref="B115:E116"/>
    <mergeCell ref="B113:E114"/>
    <mergeCell ref="B111:E112"/>
    <mergeCell ref="B109:E110"/>
    <mergeCell ref="B107:E108"/>
    <mergeCell ref="B105:E106"/>
    <mergeCell ref="A115:A116"/>
    <mergeCell ref="A105:A106"/>
    <mergeCell ref="A107:A108"/>
    <mergeCell ref="A109:A110"/>
    <mergeCell ref="A111:A112"/>
    <mergeCell ref="A113:A114"/>
    <mergeCell ref="I105:I106"/>
    <mergeCell ref="I107:I108"/>
    <mergeCell ref="I109:I110"/>
    <mergeCell ref="I111:I112"/>
    <mergeCell ref="I113:I114"/>
    <mergeCell ref="B181:F181"/>
    <mergeCell ref="B182:F182"/>
    <mergeCell ref="G176:I176"/>
    <mergeCell ref="G177:I177"/>
    <mergeCell ref="B158:B159"/>
    <mergeCell ref="C158:C159"/>
    <mergeCell ref="F158:I158"/>
    <mergeCell ref="D158:E159"/>
    <mergeCell ref="D160:E160"/>
    <mergeCell ref="B174:F174"/>
    <mergeCell ref="B175:F175"/>
    <mergeCell ref="D162:E162"/>
    <mergeCell ref="G174:I174"/>
    <mergeCell ref="G172:I172"/>
    <mergeCell ref="G173:I173"/>
    <mergeCell ref="G182:I182"/>
    <mergeCell ref="A178:K178"/>
    <mergeCell ref="A165:L165"/>
    <mergeCell ref="A180:L180"/>
    <mergeCell ref="G181:I181"/>
    <mergeCell ref="B171:F171"/>
    <mergeCell ref="B172:F172"/>
    <mergeCell ref="B173:F173"/>
    <mergeCell ref="A208:J208"/>
    <mergeCell ref="A209:J209"/>
    <mergeCell ref="K208:L208"/>
    <mergeCell ref="K209:L209"/>
    <mergeCell ref="G153:I153"/>
    <mergeCell ref="B152:F152"/>
    <mergeCell ref="B147:H147"/>
    <mergeCell ref="B189:H189"/>
    <mergeCell ref="G152:I152"/>
    <mergeCell ref="B154:F154"/>
    <mergeCell ref="G154:I154"/>
    <mergeCell ref="G183:I183"/>
    <mergeCell ref="G184:I184"/>
    <mergeCell ref="G185:I185"/>
    <mergeCell ref="B183:F183"/>
    <mergeCell ref="B166:F166"/>
    <mergeCell ref="G169:I169"/>
    <mergeCell ref="G167:I167"/>
    <mergeCell ref="B167:F167"/>
    <mergeCell ref="H159:I159"/>
    <mergeCell ref="H160:I160"/>
    <mergeCell ref="H161:I161"/>
    <mergeCell ref="H162:I162"/>
    <mergeCell ref="B170:F170"/>
    <mergeCell ref="A133:L133"/>
    <mergeCell ref="A148:K148"/>
    <mergeCell ref="A150:L150"/>
    <mergeCell ref="C161:C162"/>
    <mergeCell ref="B161:B162"/>
    <mergeCell ref="G170:I170"/>
    <mergeCell ref="G171:I171"/>
    <mergeCell ref="F142:H142"/>
    <mergeCell ref="F144:H144"/>
    <mergeCell ref="F145:H145"/>
    <mergeCell ref="I144:I145"/>
    <mergeCell ref="A155:K155"/>
    <mergeCell ref="A134:A135"/>
    <mergeCell ref="A163:K163"/>
    <mergeCell ref="A161:A162"/>
    <mergeCell ref="B169:F169"/>
    <mergeCell ref="A144:A145"/>
    <mergeCell ref="B144:E145"/>
    <mergeCell ref="A141:A142"/>
    <mergeCell ref="I141:I142"/>
    <mergeCell ref="B141:E142"/>
    <mergeCell ref="A143:L143"/>
    <mergeCell ref="F141:H141"/>
    <mergeCell ref="A138:A139"/>
  </mergeCells>
  <pageMargins left="0.19685039370078741" right="0.11811023622047245" top="0.55118110236220474" bottom="0.15748031496062992" header="0.11811023622047245" footer="0.11811023622047245"/>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3:C66"/>
  <sheetViews>
    <sheetView workbookViewId="0">
      <selection activeCell="I31" sqref="I31"/>
    </sheetView>
  </sheetViews>
  <sheetFormatPr defaultRowHeight="15" x14ac:dyDescent="0.25"/>
  <sheetData>
    <row r="13" spans="3:3" x14ac:dyDescent="0.25">
      <c r="C13" s="1"/>
    </row>
    <row r="20" spans="3:3" x14ac:dyDescent="0.25">
      <c r="C20" s="1"/>
    </row>
    <row r="27" spans="3:3" x14ac:dyDescent="0.25">
      <c r="C27" s="1"/>
    </row>
    <row r="36" spans="3:3" x14ac:dyDescent="0.25">
      <c r="C36" s="1"/>
    </row>
    <row r="43" spans="3:3" x14ac:dyDescent="0.25">
      <c r="C43" s="1"/>
    </row>
    <row r="50" spans="3:3" x14ac:dyDescent="0.25">
      <c r="C50" s="1"/>
    </row>
    <row r="59" spans="3:3" x14ac:dyDescent="0.25">
      <c r="C59" s="1"/>
    </row>
    <row r="66" spans="3:3" x14ac:dyDescent="0.25">
      <c r="C6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pasiūlymo forma-II daliai</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Plieniūtė</dc:creator>
  <cp:lastModifiedBy>Lina Plieniūtė</cp:lastModifiedBy>
  <cp:lastPrinted>2024-03-19T15:11:17Z</cp:lastPrinted>
  <dcterms:created xsi:type="dcterms:W3CDTF">2019-11-12T09:39:04Z</dcterms:created>
  <dcterms:modified xsi:type="dcterms:W3CDTF">2025-10-21T06:32:21Z</dcterms:modified>
</cp:coreProperties>
</file>