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valuckis\Desktop\Pirkimai\1. Inicijuoti\46. 16689_Sieninės konsolės\4. Pirkimo dokumentai\"/>
    </mc:Choice>
  </mc:AlternateContent>
  <xr:revisionPtr revIDLastSave="0" documentId="13_ncr:1_{94266922-C223-401E-8B6F-24DDD7DB56C2}"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 name="Bendrieji reikalavimai"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0" i="1" l="1"/>
  <c r="F116" i="1"/>
  <c r="F129" i="1" s="1"/>
  <c r="F130" i="1" s="1"/>
  <c r="F131" i="1" s="1"/>
  <c r="G106" i="1"/>
  <c r="F93" i="1"/>
  <c r="G105" i="1" s="1"/>
  <c r="G83" i="1"/>
  <c r="F65" i="1"/>
  <c r="F82" i="1" s="1"/>
  <c r="F83" i="1" s="1"/>
  <c r="F84" i="1" s="1"/>
  <c r="G55" i="1"/>
  <c r="F37" i="1"/>
  <c r="G54" i="1" s="1"/>
  <c r="G21" i="1"/>
  <c r="G129" i="1" l="1"/>
  <c r="G82" i="1"/>
  <c r="F54" i="1"/>
  <c r="F55" i="1" s="1"/>
  <c r="F56" i="1" s="1"/>
  <c r="F105" i="1"/>
  <c r="F106" i="1" s="1"/>
  <c r="F107" i="1" s="1"/>
</calcChain>
</file>

<file path=xl/sharedStrings.xml><?xml version="1.0" encoding="utf-8"?>
<sst xmlns="http://schemas.openxmlformats.org/spreadsheetml/2006/main" count="258" uniqueCount="199">
  <si>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</si>
  <si>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</si>
  <si>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</si>
  <si>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</si>
  <si>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</si>
  <si>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</si>
  <si>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</si>
  <si>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</si>
  <si>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</si>
  <si>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</si>
  <si>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</si>
  <si>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</si>
  <si>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</si>
  <si>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</si>
  <si>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</si>
  <si>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</si>
  <si>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</si>
  <si>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</si>
  <si>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</si>
  <si>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</si>
  <si>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</si>
  <si>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</si>
  <si>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</si>
  <si>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</si>
  <si>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</si>
  <si>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SIENINIS DAUGIAFUNKCINIS BLOKAS</t>
  </si>
  <si>
    <t>Tiekėjo pasiūlymas:</t>
  </si>
  <si>
    <t>Nr.</t>
  </si>
  <si>
    <t>Pavadinimas</t>
  </si>
  <si>
    <t>Kiekis</t>
  </si>
  <si>
    <t>Mato vienetas</t>
  </si>
  <si>
    <t>Kaina be PVM, Eur</t>
  </si>
  <si>
    <t>Suma be PVM, Eur</t>
  </si>
  <si>
    <t>Gamintojas, modelis</t>
  </si>
  <si>
    <t>Siūlomo parametro reikšmė su nuoroda į konkretų dokumento pavadinimą ir puslapį patvirtinantį siūlomo parametro reikšmę</t>
  </si>
  <si>
    <t>1.</t>
  </si>
  <si>
    <t>Sieninis daugiafunkcinis blokas</t>
  </si>
  <si>
    <t>1.1.</t>
  </si>
  <si>
    <t>vnt.</t>
  </si>
  <si>
    <t>1.1.1.</t>
  </si>
  <si>
    <t>Daugiafunkcinis sieninis blokas, su integruotu apšvietimu, elektros ir ryšių rozetėmis, su palatiniu iškvietimu ir integruotomis medicininių dujų jungtimis (esant poreikiui, naudojamas su dvejomis lovomis)</t>
  </si>
  <si>
    <t>1.1.2.</t>
  </si>
  <si>
    <t>Horizontalaus bloko ilgis: Ne mažiau 3200 mm</t>
  </si>
  <si>
    <t>1.1.3.</t>
  </si>
  <si>
    <t>Sieninio bloko tvirtinimas: Konsolė tvirtinama prie sienos su galimybe montuoti konsoles viena šalia kitos</t>
  </si>
  <si>
    <t>1.1.4.</t>
  </si>
  <si>
    <t>Sieninio bloko konstrukcijos tipas: Horizontali konstrukcija iš milteliniu arba lygiaverčiu būdu dažyto penkių sekcijų aliuminio arba lygiaverčio profilio, atsparaus dezinfekcinėms medžiagoms, kurioje sumontuoti visi reikalingi medicininių dujų, elektros, apšvietimo įrengimai</t>
  </si>
  <si>
    <t>1.1.5.</t>
  </si>
  <si>
    <t>Sieniniame bloke sumontuota: Atspindėtos šviesos šviestuvas („į viršų“) sieninio bloko centrinėje dalyje – LED arba lygiavertis, užtikrinantis higienos normoje HN 98:2000 (aktualios redakcijos) numatytus reikalavimus, valdomas iš pultelio;</t>
  </si>
  <si>
    <t>1.1.6.</t>
  </si>
  <si>
    <t>Sieniniame bloke sumontuota: Ligonio „skaitymo“ zonos apšvietimo šviestuvas sieninio bloko centrinėje dalyje – LED arba lygiavertis, užtikrinantis higienos normoje HN 98:2000 (aktualios redakcijos) numatytus reikalavimus, valdomas iš pultelio;</t>
  </si>
  <si>
    <t>1.1.7.</t>
  </si>
  <si>
    <t>Sieniniame bloke sumontuota: Naktinio apšvietimo LED arba lygiavertė lempa, 3-5 W, įjungimas konsolėje ir iš pultelio</t>
  </si>
  <si>
    <t>1.1.8.</t>
  </si>
  <si>
    <t>Reikalavimai dujų tiekimui: Visos pneumatinės jungtys turi užtikrinti greitą prijungimą / atjungimą ir atitikti ligoninėje naudojamą mechaninį jungčių kodavimą pagal standarto LST EN ISO 7396-1 ar lygiaverčius reikalavimus ir turi būti  tinkamos ligoninėje naudojamoms DIN 13260-2 tipo jungtims</t>
  </si>
  <si>
    <t>1.1.9.</t>
  </si>
  <si>
    <t>Dujų tiekimas O2 ≥ 5 bar: 2 jungtys (1 jungtis dešinėje bloko pusėje, 1 jungtis kairėje bloko pusėje)</t>
  </si>
  <si>
    <t>1.1.10.</t>
  </si>
  <si>
    <t>Vakuumas (≤ - 0,8 bar): 2 jungtys (1 jungtis dešinėje bloko pusėje, 1 jungtis kairėje bloko pusėje)</t>
  </si>
  <si>
    <t>1.1.11.</t>
  </si>
  <si>
    <t>Vienfazės elektros rozetės su įžeminimu: 8 vnt. (230V +- 10 proc., 16A kiekviena) (4 rozetės dešinėje bloko pusėje, 4 rozetės kairėje bloko pusėje), kiekviena ne mažiau kaip IP44, viena su įtampos indikacija</t>
  </si>
  <si>
    <t>1.1.12.</t>
  </si>
  <si>
    <t>Med. personalo iškvietimo pultelis su pilna palatinio iškvietimo sistema: 1 vnt. Pultelis su laidu, prie bloko privalomai prijungiamas ištraukiama jungtimi (ne „kietas“ pajungimas) ant laikiklio, perstatomo per visą konsolės ilgį; Pultelyje įrengtas palatinės signalizacijos – iškvietimo mygtukas</t>
  </si>
  <si>
    <t>1.1.13.</t>
  </si>
  <si>
    <t>Elektrinių potencialų išlyginimo gnybtai: 4 vnt. (2 gnybtai dešinėje bloko pusėje, 2 gnybtai kairėje bloko pusėje)</t>
  </si>
  <si>
    <t>1.1.14.</t>
  </si>
  <si>
    <t>Sieniniame bloke sumontuotas medicininis bėgelis aparatūros - lentynų ir papildomos įrangos tvirtinimui: Apatinėje sieninio bloko dalyje 1 medicininis bėgelis, per visą bloko ilgį</t>
  </si>
  <si>
    <t>1.1.15.</t>
  </si>
  <si>
    <t>Kompiuterinio ryšio jungtis: 2 vnt. dvigubos arba 4 vnt. viengubos informacinių signalų 6 kategorijos jungtys RJ– 45 arba lygiaverčio tipo. (1 dviguba jungtis dešinėje pusėje arba 2 viengubos jungtys dešinėje pusėje, 1 dviguba jungtis kairėje pusėje arba 2 viengubos jungtys kairėje pusėje)</t>
  </si>
  <si>
    <t>1.1.16.</t>
  </si>
  <si>
    <t>Laikiklis lašelinėms tvirtinamas prie medicininio bėgelio: Ne mažiau 2 laikikliai (stovai) lašelinėms su horizontalia alkūne, tvirtinami prie medicininio bėgelio</t>
  </si>
  <si>
    <t>Suma be PVM</t>
  </si>
  <si>
    <t>Taikomas PVM dydis (%)</t>
  </si>
  <si>
    <t>PVM suma</t>
  </si>
  <si>
    <t>Suma su PVM</t>
  </si>
  <si>
    <t>2. DALIS</t>
  </si>
  <si>
    <t>SIENINIS DAUGIAFUNKCINIS BLOKAS, SKIRTAS VIENAI LOVAI</t>
  </si>
  <si>
    <t>2.</t>
  </si>
  <si>
    <t>Sieninis daugiafunkcinis blokas, skirtas vienai lovai</t>
  </si>
  <si>
    <t>2.1.</t>
  </si>
  <si>
    <t>2.1.1.</t>
  </si>
  <si>
    <t>Daugiafunkcinis sieninis blokas, su integruotu apšvietimu, elektros ir ryšių rozetėmis, su palatiniu iškvietimu ir integruotomis medicininių dujų jungtimis</t>
  </si>
  <si>
    <t>2.1.2.</t>
  </si>
  <si>
    <t>Horizontalaus bloko ilgis: Ne mažiau 2000 mm</t>
  </si>
  <si>
    <t>2.1.3.</t>
  </si>
  <si>
    <t>2.1.4.</t>
  </si>
  <si>
    <t>2.1.5.</t>
  </si>
  <si>
    <t>2.1.6.</t>
  </si>
  <si>
    <t>2.1.7.</t>
  </si>
  <si>
    <t>Sieniniame bloke sumontuota: Naktinio apšvietimo LED arba lygiavertė lempa, 3-5W, įjungimas konsolėje ir iš pultelio</t>
  </si>
  <si>
    <t>2.1.8.</t>
  </si>
  <si>
    <t>2.1.9.</t>
  </si>
  <si>
    <t>Dujų tiekimas O2 ≥ 5 bar: 1 jungtis</t>
  </si>
  <si>
    <t>2.1.10.</t>
  </si>
  <si>
    <t>Vakuumas (≤ - 0,8 bar): 1 jungtis</t>
  </si>
  <si>
    <t>2.1.11.</t>
  </si>
  <si>
    <t>Vienfazės elektros rozetės su įžeminimu: 4 vnt. (230V +- 10 proc., 16A), kiekviena ne mažiau kaip IP44, viena su įtampos indikacija</t>
  </si>
  <si>
    <t>2.1.12.</t>
  </si>
  <si>
    <t>Med. personalo iškvietimo pultelis su pilna palatinio iškvietimo sistema: 1 vnt. Pultelis su laidu, prie bloko privalomai prijungiamas ištraukiama jungtimi (ne „kietas“ pajungimas) ant  laikiklio, perstatomo per visą konsolės ilgį; Pultelyje įrengtas palatinės signalizacijos – iškvietimo mygtukas</t>
  </si>
  <si>
    <t>2.1.13.</t>
  </si>
  <si>
    <t>Elektrinių potencialų išlyginimo gnybtai: 2 vnt.</t>
  </si>
  <si>
    <t>2.1.14.</t>
  </si>
  <si>
    <t>2.1.15.</t>
  </si>
  <si>
    <t>Kompiuterinio ryšio jungtis: 1 vnt. dviguba arba 2 vnt. viengubos informacinių signalų 6 kategorijos jungtys RJ –45 arba lygiaverčio tipo</t>
  </si>
  <si>
    <t>2.1.16.</t>
  </si>
  <si>
    <t>Laikiklis lašelinėms tvirtinamas prie medicininio bėgelio: 1 laikiklis (stovas) lašelinėms su horizontalia alkūne, tvirtinami prie medicininio bėgelio</t>
  </si>
  <si>
    <t>3. DALIS</t>
  </si>
  <si>
    <t>SIENINIS DAUGIAFUNKCINIS BLOKAS PROCEDŪRINIAM KABINETUI</t>
  </si>
  <si>
    <t>3.</t>
  </si>
  <si>
    <t>Sieninis daugiafunkcinis blokas procedūriniam kabinetui</t>
  </si>
  <si>
    <t>3.1.</t>
  </si>
  <si>
    <t>3.1.1.</t>
  </si>
  <si>
    <t>Blokas tvirtinamas prie sienos</t>
  </si>
  <si>
    <t>3.1.2.</t>
  </si>
  <si>
    <t>Bloko konstrukcijos tipas: Horizontalus balkis pagamintas iš anoduoto aliumininio arba lygiaverčio profilio kuriame sumontuoti visi reikalingi medicininių dujų, elektros įrengimai</t>
  </si>
  <si>
    <t>3.1.3.</t>
  </si>
  <si>
    <t>Horizontalaus bloko ilgis: Pritaikomas pagal patalpos plotį, bet ne trumpesnis kaip 1.5 m vienai lovai, su galimybe montuoti vieną šalia kito arba sujungti tarpusavyje</t>
  </si>
  <si>
    <t>3.1.4.</t>
  </si>
  <si>
    <t>3.1.5.</t>
  </si>
  <si>
    <t>3.1.6.</t>
  </si>
  <si>
    <t>3.1.7.</t>
  </si>
  <si>
    <t>Suspausto oro tiekimas ≥ 5 bar: 1 jungtis</t>
  </si>
  <si>
    <t>3.1.8.</t>
  </si>
  <si>
    <t>Vienfazės elektros rozetės su įžeminimu: 6 vnt. (220V +- 10 proc., 16A kiekviena)</t>
  </si>
  <si>
    <t>3.1.9.</t>
  </si>
  <si>
    <t>Elektrinių potencialų išlyginimo gnybtai: 4 vnt.</t>
  </si>
  <si>
    <t>3.1.10.</t>
  </si>
  <si>
    <t>Medicininis bėgelis: Būtina. Ne mažiau 1 vnt., 0,5 m +- 0,1 m ilgio</t>
  </si>
  <si>
    <t>3.1.11.</t>
  </si>
  <si>
    <t>Žemos įtampos signalų jungtis: 1 vnt. RJ45 arba lygiaverčio tipo</t>
  </si>
  <si>
    <t>4. DALIS</t>
  </si>
  <si>
    <t>VERTIKALAUS TVIRTINIMO SIENINĖ KONSOLĖ</t>
  </si>
  <si>
    <t>4.</t>
  </si>
  <si>
    <t>Vertikalaus tvirtinimo sieninė konsolė</t>
  </si>
  <si>
    <t>4.1.</t>
  </si>
  <si>
    <t>4.1.1.</t>
  </si>
  <si>
    <t>Prie sienos tvirtinama, vertikali, kolonos tipo konsolė su vertikaliais bėgeliais priedų tvirtinimui</t>
  </si>
  <si>
    <t>4.1.2.</t>
  </si>
  <si>
    <t>Išoriniai išmatavimai: Ilgis su apdailiniais dangteliais: 1500 ± 100 mm;</t>
  </si>
  <si>
    <t>4.1.3.</t>
  </si>
  <si>
    <t>Vertikalių bėgelių prie kurių galima tvirtinti komplektuojamus priedus ilgis: ≥ 1300 mm</t>
  </si>
  <si>
    <t>4.1.4.</t>
  </si>
  <si>
    <t>Konsolės išlaikomas svoris: ≥ 120 kg</t>
  </si>
  <si>
    <t>4.1.5.</t>
  </si>
  <si>
    <t>Prie konsolės montuojama viena lentyna su standartiniais medicininiais bėgeliais, sumontuotais ne mažiau kaip išilgai dviejų lentynos kraštinių: 1. Lentynos išlaikomas svoris ≥ 50 kg; 2. Lentynos matmenys: ≥ 430 x 340 mm</t>
  </si>
  <si>
    <t>4.1.6.</t>
  </si>
  <si>
    <t>Prie vertikalių įrangos tvirtinimo bėgelių fiksuojamos alkūnės: 1. Dviguba alkūnė, kurios bendras ilgis ≥ 500 mm, su laikikliu stovo infuzijoms tvirtinimui (žr. 8 punktą). Alkūnės išlaikomas svoris ≥ 25 kg – 1 vnt.; 2. Dviguba alkūnė, kurios bendras ilgis ≥ 400 mm, su plokštele ir vertikaliu stovu paciento monitoriaus tvirtinimui. Alkūnės išlaikomas svoris ≥ 25 kg – 1 vnt.</t>
  </si>
  <si>
    <t>4.1.7.</t>
  </si>
  <si>
    <t>Teleskopinis stovas infuzijų maišeliams ir švirkštinėms pompoms tvirtinti: 1. Stovo ilgis ≥ 1000 mm, teleskopinės dalies ilgis ≥ 500 mm; 2. ≥ 4 kabliai infuzijų maišeliams tvirtinti; 3. Prie stovo galima pritvirtinti ≥ 6 švirkštines pompas</t>
  </si>
  <si>
    <t>4.1.8.</t>
  </si>
  <si>
    <t>Medicininių dujų jungtys (išdėstytos ≥ 3 vertikaliose konsolės plokštumose) ir turi būti  tinkamos ligoninėje naudojamoms DIN 13260-2 tipo jungtims: 1. Deguoniui ≥ 2 vnt.; 2. Vakuumui ≥ 1 vnt.; 3. Suspaustam orui ≥ 1 vnt.</t>
  </si>
  <si>
    <t>4.1.9.</t>
  </si>
  <si>
    <t>Elektros rozetės išdėstytos kairėje ir dešinėje konsolės kolonos plokštumose: 1. Su įžeminimu ir įtampos indikatoriais ≥ 3 vnt.; 2. Su įžeminimu ≥ 3 vnt.; 3. Potencialų išlyginimo jungtys ≥ 3 vnt.</t>
  </si>
  <si>
    <t>4.1.10.</t>
  </si>
  <si>
    <t>Kompiuterinio tinklo rozetės: RJ45 arba lygiaverčio tipo ≥ 2 vnt.</t>
  </si>
  <si>
    <t>4.1.11.</t>
  </si>
  <si>
    <t>Konsolės paviršiai dažyti dezinfekcinėms medžiagoms atspariais dažais: Galimybė rinktis konsolės spalvą iš RAL spalvų paletės</t>
  </si>
  <si>
    <t>4.1.12.</t>
  </si>
  <si>
    <t>Konsolės lentyna pritaikyta dirbtinės plaučių ventiliacijos aparatų tvirtinimui arba pastatymui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</si>
  <si>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</si>
  <si>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</si>
  <si>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</si>
  <si>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</si>
  <si>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</si>
  <si>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</si>
  <si>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</si>
  <si>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</si>
  <si>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</si>
  <si>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</si>
  <si>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</si>
  <si>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</si>
  <si>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</si>
  <si>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</si>
  <si>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</si>
  <si>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</si>
  <si>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</si>
  <si>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</si>
  <si>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</si>
  <si>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</si>
  <si>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</si>
  <si>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</si>
  <si>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16689 2025-10-20 13:41:13</t>
  </si>
  <si>
    <t>PIRKIMO SĄLYGŲ PRIEDAS "PASIŪLYMO FORMA IR TECHNINĖ SPECIFIKACIJA"</t>
  </si>
  <si>
    <t>Įgaliojimas teikti ir pasirašyti pasiūlymą (jei taikoma)</t>
  </si>
  <si>
    <t>Tiekėjo deklaracija dėl atitikties Reglamento nuostatoms</t>
  </si>
  <si>
    <t>Kiti dokumentai aktualūs pateiktam pasiūlymui (jei taikoma)</t>
  </si>
  <si>
    <t xml:space="preserve">BENDRIEJI REIKALAVIMAI:  </t>
  </si>
  <si>
    <t>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Lygiavertiškumo įrodymas yra tiekėjo pareiga. Pateikti minimalūs reikalavimai. Tiekėjai gali siūlyti geresnių charakteristikų pirkimo objektą.</t>
  </si>
  <si>
    <t>Garantinis laikotarpis</t>
  </si>
  <si>
    <t>1. Ne mažiau nei 2 metai (garantinio aptarnavimo laikas pradedamas skaičiuoti nuo perdavimo-priėmimo akto pasirašymo datos),</t>
  </si>
  <si>
    <t>Kartu su įranga pateikiama dokumentacija</t>
  </si>
  <si>
    <t>1. Naudojimo instrukcija lietuvių kalba;</t>
  </si>
  <si>
    <t>Tiekėjams kartu su pasiūlymu privaloma pateikti atitikimą techniniams reikalavimams, nurodytiems kiekviename pirkimo dokumentų techninės specifikacijos punkte, patvirtinančią gamintojo dokumentaciją (gamintojo parengtus katalogus, brošiūras ir / ar siūlomų prekių techninių charakteristikų aprašymus, jei gamintojo kataloguose neišsamiai atsispindi siūlomos prekės atitikimas techninės specifikacijos reikalavimams) su išsamiu siūlomų prekių techninių charakteristikų aprašymu – prekės pavadinimu, modeliu (jei yra), gamintoju, techninėmis charakteristikomis pagal techninės specifikacijos reikalavimus, prekių kodais (jei taikoma) bei visa informacija, pagrindžiančia prekės atitikimą techninei specifikacijai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brošiūrų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Pateikiamos skaitmeninės dokumentų kopijos. Kilus abejonėms dėl  pateiktos dokumentacijos autentiškumo, CPO LT prašymu tiekėjas turės pateikti gamintojo dokumentus, patvirtintus gamintojo vadovo ar jo įgalioto asmens (kartu su prekės aprašymu pateikiami gamintojo įgalioto atstovo atitinkamas teises įrodantys dokumentai) kvalifikuotu elektroniniu parašu* ,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1.1)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1.2)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</si>
  <si>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t xml:space="preserve">Į pasiūlymo kainą turi būti įskaičiuotas prekių pristatymas į Viešąją įstaigą Respublikinę Panevėžio ligoninę, jos parengimas darbui/sumontavimas bei personalo apmokymas. </t>
  </si>
  <si>
    <r>
      <t xml:space="preserve">2. Į garantiją įskaičiuotas nemokamai atliekamas prekės remontas, įskaitant remontui atlikti reikalingas detales bei medžiagas, o taip pat ir gamintojo rekomenduojamu periodiškumu nemokamai atliekama techninė priežiūra </t>
    </r>
    <r>
      <rPr>
        <sz val="12"/>
        <rFont val="Times New Roman"/>
        <family val="1"/>
      </rPr>
      <t>(jei reikalinga)</t>
    </r>
    <r>
      <rPr>
        <sz val="12"/>
        <color theme="1"/>
        <rFont val="Times New Roman"/>
        <family val="1"/>
      </rPr>
      <t>, įskaitant techninei priežiūrai atlikti reikalingas detales ir medžiagas. Reikalavimai netaikomi garantijos sąlygų neatitinkančių gedimų atvejams, kai įranga sugenda dėl vartotojo kaltės.</t>
    </r>
  </si>
  <si>
    <r>
      <t xml:space="preserve">Siūlomos prekės privalo turėti CE sertifikatą arba EB deklaraciją. </t>
    </r>
    <r>
      <rPr>
        <sz val="12"/>
        <rFont val="Times New Roman"/>
        <family val="1"/>
      </rPr>
      <t>Tiekėjas įsipareigoja kartu su Prekėmis pateikti CE sertifikato arba gamintojo EB atitikties deklaracijos kopiją anglų ir lietuvių kalba, pagal Europos Parlamento ir Tarybos reglamento (ES) 2017/745 nuostatas.</t>
    </r>
  </si>
  <si>
    <t>2. Serviso dokumentacija lietuvių arba anglų kalba (jei reikalinga);</t>
  </si>
  <si>
    <t>3. Valymo - dezinfekavimo instrukcija, kurioje aprašoma valymo-dezinfekavimo procedūra ir periodiškumas, detalus naudojamų medžiagų ir priemonių sąrašas;</t>
  </si>
  <si>
    <t>SIENINĖS KONSOLĖS (RPL)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</si>
</sst>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4"/>
      <color theme="1"/>
      <name val="Times New Roman"/>
      <family val="1"/>
    </font>
    <font>
      <sz val="12"/>
      <color theme="1"/>
      <name val="Times New Roman"/>
      <family val="1"/>
    </font>
    <font>
      <sz val="12"/>
      <name val="Times New Roman"/>
      <family val="1"/>
    </font>
    <font>
      <b/>
      <sz val="10"/>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91">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1" xfId="0" applyFont="1" applyFill="1" applyBorder="1"/>
    <xf numFmtId="0" fontId="3" fillId="4" borderId="21" xfId="0" applyFont="1" applyFill="1" applyBorder="1"/>
    <xf numFmtId="0" fontId="3" fillId="5" borderId="21"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6" xfId="0" applyFont="1" applyFill="1" applyBorder="1" applyAlignment="1" applyProtection="1">
      <alignment horizontal="center" vertical="center" wrapText="1"/>
      <protection locked="0"/>
    </xf>
    <xf numFmtId="0" fontId="4" fillId="4" borderId="21" xfId="0" applyFont="1" applyFill="1" applyBorder="1" applyAlignment="1">
      <alignment wrapText="1"/>
    </xf>
    <xf numFmtId="0" fontId="4" fillId="4" borderId="21"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6" borderId="21" xfId="0" applyFont="1" applyFill="1" applyBorder="1" applyAlignment="1" applyProtection="1">
      <alignment wrapText="1"/>
      <protection locked="0"/>
    </xf>
    <xf numFmtId="0" fontId="3" fillId="5" borderId="21" xfId="0" applyFont="1" applyFill="1" applyBorder="1" applyAlignment="1" applyProtection="1">
      <alignment wrapText="1"/>
      <protection locked="0"/>
    </xf>
    <xf numFmtId="0" fontId="3" fillId="5" borderId="21" xfId="0" applyFont="1" applyFill="1" applyBorder="1" applyAlignment="1" applyProtection="1">
      <alignment horizontal="left" vertical="top" wrapText="1"/>
      <protection locked="0"/>
    </xf>
    <xf numFmtId="0" fontId="3" fillId="4" borderId="21" xfId="0" applyFont="1" applyFill="1" applyBorder="1" applyAlignment="1">
      <alignment horizontal="center" vertical="center" wrapText="1"/>
    </xf>
    <xf numFmtId="0" fontId="3" fillId="6" borderId="21" xfId="0" applyFont="1" applyFill="1" applyBorder="1" applyAlignment="1" applyProtection="1">
      <alignment vertical="top" wrapText="1"/>
      <protection locked="0"/>
    </xf>
    <xf numFmtId="0" fontId="2" fillId="5" borderId="21" xfId="0" applyFont="1" applyFill="1" applyBorder="1" applyAlignment="1" applyProtection="1">
      <alignment wrapText="1"/>
      <protection locked="0"/>
    </xf>
    <xf numFmtId="0" fontId="3" fillId="4" borderId="21" xfId="0" applyFont="1" applyFill="1" applyBorder="1" applyAlignment="1">
      <alignment horizontal="left" vertical="top" wrapText="1"/>
    </xf>
    <xf numFmtId="0" fontId="4" fillId="4" borderId="21" xfId="0" applyFont="1" applyFill="1" applyBorder="1" applyAlignment="1">
      <alignment horizontal="left" vertical="top" wrapText="1"/>
    </xf>
    <xf numFmtId="0" fontId="2" fillId="4" borderId="21" xfId="0" applyFont="1" applyFill="1" applyBorder="1" applyAlignment="1">
      <alignment horizontal="left" vertical="top" wrapText="1"/>
    </xf>
    <xf numFmtId="0" fontId="3" fillId="7" borderId="7" xfId="0" applyFont="1" applyFill="1" applyBorder="1" applyAlignment="1" applyProtection="1">
      <alignment horizontal="center" vertical="center" wrapText="1"/>
      <protection locked="0"/>
    </xf>
    <xf numFmtId="0" fontId="8" fillId="8" borderId="0" xfId="1" applyFont="1" applyFill="1"/>
    <xf numFmtId="0" fontId="8" fillId="8" borderId="0" xfId="1" applyFont="1" applyFill="1" applyAlignment="1">
      <alignment horizontal="right" vertical="top"/>
    </xf>
    <xf numFmtId="0" fontId="8" fillId="8" borderId="0" xfId="1" applyFont="1" applyFill="1" applyAlignment="1">
      <alignment horizontal="center" vertical="top"/>
    </xf>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5" fillId="2" borderId="2" xfId="0" applyNumberFormat="1" applyFont="1" applyFill="1" applyBorder="1" applyAlignment="1">
      <alignment horizontal="left" vertical="center" wrapText="1"/>
    </xf>
    <xf numFmtId="0" fontId="0" fillId="0" borderId="20" xfId="0" applyBorder="1"/>
    <xf numFmtId="0" fontId="4" fillId="2" borderId="0" xfId="0" applyFont="1" applyFill="1"/>
    <xf numFmtId="0" fontId="3" fillId="2" borderId="1" xfId="0" applyFont="1" applyFill="1" applyBorder="1" applyAlignment="1">
      <alignment vertical="center" wrapText="1"/>
    </xf>
    <xf numFmtId="0" fontId="0" fillId="0" borderId="13" xfId="0" applyBorder="1"/>
    <xf numFmtId="0" fontId="3" fillId="4" borderId="21" xfId="0" applyFont="1" applyFill="1" applyBorder="1" applyAlignment="1">
      <alignment vertical="center" wrapText="1"/>
    </xf>
    <xf numFmtId="0" fontId="0" fillId="0" borderId="21"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3"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3" fillId="3" borderId="0" xfId="0" applyFont="1" applyFill="1" applyProtection="1">
      <protection locked="0"/>
    </xf>
    <xf numFmtId="0" fontId="3" fillId="3" borderId="1" xfId="0" applyFont="1" applyFill="1" applyBorder="1" applyAlignment="1" applyProtection="1">
      <alignment horizontal="center" vertical="center" wrapText="1"/>
      <protection locked="0"/>
    </xf>
    <xf numFmtId="0" fontId="0" fillId="0" borderId="14" xfId="0" applyBorder="1"/>
    <xf numFmtId="0" fontId="3" fillId="4" borderId="1"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0" fillId="0" borderId="12" xfId="0" applyBorder="1"/>
    <xf numFmtId="0" fontId="3" fillId="2" borderId="5" xfId="0" applyFont="1" applyFill="1" applyBorder="1" applyAlignment="1">
      <alignment horizontal="center" vertical="center" wrapText="1"/>
    </xf>
    <xf numFmtId="0" fontId="0" fillId="0" borderId="11" xfId="0" applyBorder="1"/>
    <xf numFmtId="0" fontId="0" fillId="0" borderId="10" xfId="0" applyBorder="1"/>
    <xf numFmtId="0" fontId="3" fillId="3" borderId="7"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2" borderId="0" xfId="0" applyFont="1" applyFill="1" applyAlignment="1">
      <alignment horizontal="right"/>
    </xf>
    <xf numFmtId="0" fontId="6" fillId="2" borderId="0" xfId="0" applyFont="1" applyFill="1" applyAlignment="1">
      <alignment horizontal="left" vertical="top" wrapText="1"/>
    </xf>
    <xf numFmtId="0" fontId="3" fillId="5" borderId="15" xfId="0" applyFont="1" applyFill="1" applyBorder="1" applyAlignment="1" applyProtection="1">
      <alignment horizontal="center" vertical="center" wrapText="1"/>
      <protection locked="0"/>
    </xf>
    <xf numFmtId="0" fontId="0" fillId="0" borderId="15" xfId="0" applyBorder="1"/>
    <xf numFmtId="0" fontId="2" fillId="7" borderId="1" xfId="0" applyFont="1" applyFill="1" applyBorder="1" applyAlignment="1" applyProtection="1">
      <alignment horizontal="left" vertical="center" wrapText="1"/>
      <protection locked="0"/>
    </xf>
    <xf numFmtId="0" fontId="0" fillId="2" borderId="14" xfId="0" applyFill="1" applyBorder="1"/>
    <xf numFmtId="0" fontId="0" fillId="2" borderId="13" xfId="0" applyFill="1" applyBorder="1"/>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5" borderId="1" xfId="0" applyFont="1" applyFill="1" applyBorder="1" applyAlignment="1" applyProtection="1">
      <alignment horizontal="left" vertical="center" wrapText="1"/>
      <protection locked="0"/>
    </xf>
    <xf numFmtId="0" fontId="4" fillId="2" borderId="0" xfId="0" applyFont="1" applyFill="1" applyAlignment="1">
      <alignment horizontal="left" vertical="center" wrapText="1"/>
    </xf>
    <xf numFmtId="0" fontId="3" fillId="3" borderId="8" xfId="0" applyFont="1" applyFill="1" applyBorder="1" applyAlignment="1" applyProtection="1">
      <alignment horizontal="center" vertical="center" wrapText="1"/>
      <protection locked="0"/>
    </xf>
    <xf numFmtId="0" fontId="4" fillId="2" borderId="0" xfId="0" applyFont="1" applyFill="1" applyAlignment="1">
      <alignment horizontal="left"/>
    </xf>
    <xf numFmtId="0" fontId="3"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3"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4" fillId="2" borderId="0" xfId="0" applyFont="1" applyFill="1" applyAlignment="1">
      <alignment horizontal="left" wrapText="1"/>
    </xf>
    <xf numFmtId="0" fontId="8" fillId="8" borderId="0" xfId="1" applyFont="1" applyFill="1" applyAlignment="1">
      <alignment horizontal="justify" vertical="top" wrapText="1"/>
    </xf>
    <xf numFmtId="0" fontId="9" fillId="8" borderId="0" xfId="1" applyFont="1" applyFill="1" applyAlignment="1">
      <alignment horizontal="justify" vertical="top" wrapText="1"/>
    </xf>
    <xf numFmtId="0" fontId="10" fillId="8" borderId="1" xfId="1" applyFont="1" applyFill="1" applyBorder="1" applyAlignment="1">
      <alignment horizontal="left" vertical="center" wrapText="1"/>
    </xf>
    <xf numFmtId="0" fontId="8" fillId="8" borderId="0" xfId="1" applyFont="1" applyFill="1" applyAlignment="1">
      <alignment horizontal="justify" vertical="top"/>
    </xf>
    <xf numFmtId="0" fontId="7" fillId="8" borderId="0" xfId="1" applyFont="1" applyFill="1" applyAlignment="1">
      <alignment horizontal="center" vertical="center"/>
    </xf>
    <xf numFmtId="0" fontId="8" fillId="8" borderId="0" xfId="1" applyFont="1" applyFill="1" applyAlignment="1">
      <alignment horizontal="left" vertical="top" wrapText="1"/>
    </xf>
  </cellXfs>
  <cellStyles count="2">
    <cellStyle name="Normal" xfId="0" builtinId="0"/>
    <cellStyle name="Normal 2" xfId="1" xr:uid="{BEB974AC-5257-4F9B-BBE6-8BBBCF2C11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31"/>
  <sheetViews>
    <sheetView tabSelected="1" zoomScale="80" zoomScaleNormal="80" workbookViewId="0">
      <selection activeCell="A2" sqref="A2"/>
    </sheetView>
  </sheetViews>
  <sheetFormatPr defaultColWidth="10.796875" defaultRowHeight="14.4" x14ac:dyDescent="0.3"/>
  <cols>
    <col min="1" max="1" width="9.19921875" style="1" customWidth="1"/>
    <col min="2" max="2" width="78" style="1" customWidth="1"/>
    <col min="3" max="3" width="10.3984375" style="1" customWidth="1"/>
    <col min="4" max="4" width="14.3984375" style="1" customWidth="1"/>
    <col min="5" max="5" width="15.59765625" style="1" customWidth="1"/>
    <col min="6" max="6" width="16.8984375" style="1" customWidth="1"/>
    <col min="7" max="7" width="20.5" style="1" customWidth="1"/>
    <col min="8" max="8" width="66.09765625" style="1" customWidth="1"/>
    <col min="9" max="15" width="25" style="1" customWidth="1"/>
    <col min="16" max="16" width="10.796875" style="1" customWidth="1"/>
    <col min="17" max="16384" width="10.796875" style="1"/>
  </cols>
  <sheetData>
    <row r="2" spans="1:6" x14ac:dyDescent="0.3">
      <c r="A2" s="12" t="s">
        <v>182</v>
      </c>
      <c r="B2" s="2"/>
    </row>
    <row r="3" spans="1:6" x14ac:dyDescent="0.3">
      <c r="B3" s="3"/>
    </row>
    <row r="4" spans="1:6" x14ac:dyDescent="0.3">
      <c r="A4" s="12" t="s">
        <v>198</v>
      </c>
      <c r="B4" s="2"/>
    </row>
    <row r="5" spans="1:6" x14ac:dyDescent="0.3">
      <c r="A5" s="2"/>
      <c r="B5" s="2"/>
    </row>
    <row r="6" spans="1:6" x14ac:dyDescent="0.3">
      <c r="A6" s="1" t="s">
        <v>0</v>
      </c>
      <c r="B6" s="12" t="s">
        <v>1</v>
      </c>
    </row>
    <row r="7" spans="1:6" x14ac:dyDescent="0.3">
      <c r="B7" s="2"/>
    </row>
    <row r="8" spans="1:6" x14ac:dyDescent="0.3">
      <c r="A8" s="4" t="s">
        <v>2</v>
      </c>
      <c r="B8" s="13"/>
    </row>
    <row r="9" spans="1:6" x14ac:dyDescent="0.3">
      <c r="A9" s="4" t="s">
        <v>3</v>
      </c>
      <c r="B9" s="13"/>
    </row>
    <row r="10" spans="1:6" x14ac:dyDescent="0.3">
      <c r="A10" s="4" t="s">
        <v>4</v>
      </c>
      <c r="B10" s="13"/>
    </row>
    <row r="12" spans="1:6" ht="15.6" x14ac:dyDescent="0.3">
      <c r="A12" s="46" t="s">
        <v>5</v>
      </c>
      <c r="B12" s="47"/>
      <c r="C12" s="40"/>
      <c r="D12" s="41"/>
      <c r="E12" s="41"/>
      <c r="F12" s="42"/>
    </row>
    <row r="13" spans="1:6" ht="16.05" customHeight="1" x14ac:dyDescent="0.3">
      <c r="A13" s="51" t="s">
        <v>6</v>
      </c>
      <c r="B13" s="44"/>
      <c r="C13" s="40"/>
      <c r="D13" s="41"/>
      <c r="E13" s="41"/>
      <c r="F13" s="42"/>
    </row>
    <row r="14" spans="1:6" ht="16.05" customHeight="1" x14ac:dyDescent="0.3">
      <c r="A14" s="51" t="s">
        <v>7</v>
      </c>
      <c r="B14" s="44"/>
      <c r="C14" s="40"/>
      <c r="D14" s="41"/>
      <c r="E14" s="41"/>
      <c r="F14" s="42"/>
    </row>
    <row r="15" spans="1:6" ht="16.05" customHeight="1" x14ac:dyDescent="0.3">
      <c r="A15" s="46" t="s">
        <v>8</v>
      </c>
      <c r="B15" s="47"/>
      <c r="C15" s="40"/>
      <c r="D15" s="41"/>
      <c r="E15" s="41"/>
      <c r="F15" s="42"/>
    </row>
    <row r="16" spans="1:6" ht="63" customHeight="1" x14ac:dyDescent="0.3">
      <c r="A16" s="43" t="s">
        <v>9</v>
      </c>
      <c r="B16" s="44"/>
      <c r="C16" s="40"/>
      <c r="D16" s="41"/>
      <c r="E16" s="41"/>
      <c r="F16" s="42"/>
    </row>
    <row r="17" spans="1:7" ht="16.05" customHeight="1" x14ac:dyDescent="0.3">
      <c r="A17" s="46" t="s">
        <v>10</v>
      </c>
      <c r="B17" s="47"/>
      <c r="C17" s="40"/>
      <c r="D17" s="41"/>
      <c r="E17" s="41"/>
      <c r="F17" s="42"/>
    </row>
    <row r="18" spans="1:7" ht="16.05" customHeight="1" x14ac:dyDescent="0.3">
      <c r="A18" s="46" t="s">
        <v>11</v>
      </c>
      <c r="B18" s="47"/>
      <c r="C18" s="40"/>
      <c r="D18" s="41"/>
      <c r="E18" s="41"/>
      <c r="F18" s="42"/>
    </row>
    <row r="19" spans="1:7" ht="48" customHeight="1" x14ac:dyDescent="0.3">
      <c r="A19" s="46" t="s">
        <v>12</v>
      </c>
      <c r="B19" s="47"/>
      <c r="C19" s="40"/>
      <c r="D19" s="41"/>
      <c r="E19" s="41"/>
      <c r="F19" s="42"/>
    </row>
    <row r="20" spans="1:7" ht="55.05" customHeight="1" x14ac:dyDescent="0.3">
      <c r="A20" s="46" t="s">
        <v>13</v>
      </c>
      <c r="B20" s="47"/>
      <c r="C20" s="40"/>
      <c r="D20" s="41"/>
      <c r="E20" s="41"/>
      <c r="F20" s="42"/>
    </row>
    <row r="21" spans="1:7" ht="70.95" customHeight="1" x14ac:dyDescent="0.3">
      <c r="A21" s="48" t="s">
        <v>14</v>
      </c>
      <c r="B21" s="49"/>
      <c r="C21" s="52"/>
      <c r="D21" s="53"/>
      <c r="E21" s="53"/>
      <c r="F21" s="53"/>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5" t="s">
        <v>15</v>
      </c>
      <c r="B23" s="39"/>
      <c r="C23" s="39"/>
      <c r="D23" s="39"/>
      <c r="E23" s="39"/>
      <c r="F23" s="39"/>
    </row>
    <row r="24" spans="1:7" x14ac:dyDescent="0.3">
      <c r="A24" s="39" t="s">
        <v>16</v>
      </c>
      <c r="B24" s="39"/>
      <c r="C24" s="39"/>
      <c r="D24" s="39"/>
      <c r="E24" s="39"/>
      <c r="F24" s="39"/>
    </row>
    <row r="25" spans="1:7" x14ac:dyDescent="0.3">
      <c r="A25" s="39" t="s">
        <v>17</v>
      </c>
      <c r="B25" s="39"/>
      <c r="C25" s="39"/>
      <c r="D25" s="39"/>
      <c r="E25" s="39"/>
      <c r="F25" s="39"/>
    </row>
    <row r="26" spans="1:7" x14ac:dyDescent="0.3">
      <c r="A26" s="39" t="s">
        <v>18</v>
      </c>
      <c r="B26" s="39"/>
      <c r="C26" s="39"/>
      <c r="D26" s="39"/>
      <c r="E26" s="39"/>
      <c r="F26" s="39"/>
    </row>
    <row r="27" spans="1:7" x14ac:dyDescent="0.3">
      <c r="A27" s="39" t="s">
        <v>19</v>
      </c>
      <c r="B27" s="39"/>
      <c r="C27" s="39"/>
      <c r="D27" s="39"/>
      <c r="E27" s="39"/>
      <c r="F27" s="39"/>
    </row>
    <row r="28" spans="1:7" ht="31.95" customHeight="1" x14ac:dyDescent="0.3">
      <c r="A28" s="50" t="s">
        <v>20</v>
      </c>
      <c r="B28" s="39"/>
      <c r="C28" s="39"/>
      <c r="D28" s="39"/>
      <c r="E28" s="39"/>
      <c r="F28" s="39"/>
    </row>
    <row r="29" spans="1:7" x14ac:dyDescent="0.3">
      <c r="A29" s="39" t="s">
        <v>21</v>
      </c>
      <c r="B29" s="39"/>
      <c r="C29" s="39"/>
      <c r="D29" s="39"/>
      <c r="E29" s="39"/>
      <c r="F29" s="39"/>
    </row>
    <row r="30" spans="1:7" x14ac:dyDescent="0.3">
      <c r="A30" s="14" t="s">
        <v>22</v>
      </c>
      <c r="D30" s="15"/>
    </row>
    <row r="31" spans="1:7" x14ac:dyDescent="0.3">
      <c r="A31" s="14" t="s">
        <v>23</v>
      </c>
    </row>
    <row r="32" spans="1:7" x14ac:dyDescent="0.3">
      <c r="A32" s="12" t="s">
        <v>24</v>
      </c>
      <c r="B32" s="12" t="s">
        <v>25</v>
      </c>
    </row>
    <row r="34" spans="1:8" x14ac:dyDescent="0.3">
      <c r="A34" s="12" t="s">
        <v>26</v>
      </c>
    </row>
    <row r="35" spans="1:8" ht="28.8" x14ac:dyDescent="0.3">
      <c r="A35" s="16" t="s">
        <v>27</v>
      </c>
      <c r="B35" s="24" t="s">
        <v>28</v>
      </c>
      <c r="C35" s="24" t="s">
        <v>29</v>
      </c>
      <c r="D35" s="24" t="s">
        <v>30</v>
      </c>
      <c r="E35" s="24" t="s">
        <v>31</v>
      </c>
      <c r="F35" s="24" t="s">
        <v>32</v>
      </c>
      <c r="G35" s="24" t="s">
        <v>33</v>
      </c>
      <c r="H35" s="24" t="s">
        <v>34</v>
      </c>
    </row>
    <row r="36" spans="1:8" x14ac:dyDescent="0.3">
      <c r="A36" s="16" t="s">
        <v>35</v>
      </c>
      <c r="B36" s="23" t="s">
        <v>36</v>
      </c>
      <c r="C36" s="17"/>
      <c r="D36" s="17"/>
      <c r="E36" s="17"/>
      <c r="F36" s="17"/>
      <c r="G36" s="17"/>
      <c r="H36" s="17"/>
    </row>
    <row r="37" spans="1:8" x14ac:dyDescent="0.3">
      <c r="A37" s="17" t="s">
        <v>37</v>
      </c>
      <c r="B37" s="32" t="s">
        <v>36</v>
      </c>
      <c r="C37" s="25">
        <v>12</v>
      </c>
      <c r="D37" s="25" t="s">
        <v>38</v>
      </c>
      <c r="E37" s="26"/>
      <c r="F37" s="17" t="str">
        <f>IF(ISBLANK(E37),"", PRODUCT(C37,E37))</f>
        <v/>
      </c>
      <c r="G37" s="31"/>
      <c r="H37" s="17"/>
    </row>
    <row r="38" spans="1:8" ht="46.8" customHeight="1" x14ac:dyDescent="0.3">
      <c r="A38" s="17" t="s">
        <v>39</v>
      </c>
      <c r="B38" s="32" t="s">
        <v>40</v>
      </c>
      <c r="C38" s="17"/>
      <c r="D38" s="17"/>
      <c r="E38" s="17"/>
      <c r="F38" s="17"/>
      <c r="G38" s="17"/>
      <c r="H38" s="28"/>
    </row>
    <row r="39" spans="1:8" ht="17.399999999999999" customHeight="1" x14ac:dyDescent="0.3">
      <c r="A39" s="17" t="s">
        <v>41</v>
      </c>
      <c r="B39" s="32" t="s">
        <v>42</v>
      </c>
      <c r="C39" s="17"/>
      <c r="D39" s="17"/>
      <c r="E39" s="17"/>
      <c r="F39" s="17"/>
      <c r="G39" s="17"/>
      <c r="H39" s="28"/>
    </row>
    <row r="40" spans="1:8" ht="33.6" customHeight="1" x14ac:dyDescent="0.3">
      <c r="A40" s="17" t="s">
        <v>43</v>
      </c>
      <c r="B40" s="32" t="s">
        <v>44</v>
      </c>
      <c r="C40" s="17"/>
      <c r="D40" s="17"/>
      <c r="E40" s="17"/>
      <c r="F40" s="17"/>
      <c r="G40" s="17"/>
      <c r="H40" s="28"/>
    </row>
    <row r="41" spans="1:8" ht="48" customHeight="1" x14ac:dyDescent="0.3">
      <c r="A41" s="17" t="s">
        <v>45</v>
      </c>
      <c r="B41" s="32" t="s">
        <v>46</v>
      </c>
      <c r="C41" s="17"/>
      <c r="D41" s="17"/>
      <c r="E41" s="17"/>
      <c r="F41" s="17"/>
      <c r="G41" s="17"/>
      <c r="H41" s="28"/>
    </row>
    <row r="42" spans="1:8" ht="46.2" customHeight="1" x14ac:dyDescent="0.3">
      <c r="A42" s="17" t="s">
        <v>47</v>
      </c>
      <c r="B42" s="32" t="s">
        <v>48</v>
      </c>
      <c r="C42" s="17"/>
      <c r="D42" s="17"/>
      <c r="E42" s="17"/>
      <c r="F42" s="17"/>
      <c r="G42" s="17"/>
      <c r="H42" s="28"/>
    </row>
    <row r="43" spans="1:8" ht="48.6" customHeight="1" x14ac:dyDescent="0.3">
      <c r="A43" s="17" t="s">
        <v>49</v>
      </c>
      <c r="B43" s="32" t="s">
        <v>50</v>
      </c>
      <c r="C43" s="17"/>
      <c r="D43" s="17"/>
      <c r="E43" s="17"/>
      <c r="F43" s="17"/>
      <c r="G43" s="17"/>
      <c r="H43" s="28"/>
    </row>
    <row r="44" spans="1:8" ht="33.6" customHeight="1" x14ac:dyDescent="0.3">
      <c r="A44" s="17" t="s">
        <v>51</v>
      </c>
      <c r="B44" s="32" t="s">
        <v>52</v>
      </c>
      <c r="C44" s="17"/>
      <c r="D44" s="17"/>
      <c r="E44" s="17"/>
      <c r="F44" s="17"/>
      <c r="G44" s="17"/>
      <c r="H44" s="28"/>
    </row>
    <row r="45" spans="1:8" ht="49.8" customHeight="1" x14ac:dyDescent="0.3">
      <c r="A45" s="17" t="s">
        <v>53</v>
      </c>
      <c r="B45" s="32" t="s">
        <v>54</v>
      </c>
      <c r="C45" s="17"/>
      <c r="D45" s="17"/>
      <c r="E45" s="17"/>
      <c r="F45" s="17"/>
      <c r="G45" s="17"/>
      <c r="H45" s="28"/>
    </row>
    <row r="46" spans="1:8" ht="20.399999999999999" customHeight="1" x14ac:dyDescent="0.3">
      <c r="A46" s="17" t="s">
        <v>55</v>
      </c>
      <c r="B46" s="32" t="s">
        <v>56</v>
      </c>
      <c r="C46" s="17"/>
      <c r="D46" s="17"/>
      <c r="E46" s="17"/>
      <c r="F46" s="17"/>
      <c r="G46" s="17"/>
      <c r="H46" s="28"/>
    </row>
    <row r="47" spans="1:8" ht="22.2" customHeight="1" x14ac:dyDescent="0.3">
      <c r="A47" s="17" t="s">
        <v>57</v>
      </c>
      <c r="B47" s="32" t="s">
        <v>58</v>
      </c>
      <c r="C47" s="17"/>
      <c r="D47" s="17"/>
      <c r="E47" s="17"/>
      <c r="F47" s="17"/>
      <c r="G47" s="17"/>
      <c r="H47" s="28"/>
    </row>
    <row r="48" spans="1:8" ht="48.6" customHeight="1" x14ac:dyDescent="0.3">
      <c r="A48" s="17" t="s">
        <v>59</v>
      </c>
      <c r="B48" s="32" t="s">
        <v>60</v>
      </c>
      <c r="C48" s="17"/>
      <c r="D48" s="17"/>
      <c r="E48" s="17"/>
      <c r="F48" s="17"/>
      <c r="G48" s="17"/>
      <c r="H48" s="28"/>
    </row>
    <row r="49" spans="1:8" ht="51.6" customHeight="1" x14ac:dyDescent="0.3">
      <c r="A49" s="17" t="s">
        <v>61</v>
      </c>
      <c r="B49" s="32" t="s">
        <v>62</v>
      </c>
      <c r="C49" s="17"/>
      <c r="D49" s="17"/>
      <c r="E49" s="17"/>
      <c r="F49" s="17"/>
      <c r="G49" s="17"/>
      <c r="H49" s="28"/>
    </row>
    <row r="50" spans="1:8" ht="34.200000000000003" customHeight="1" x14ac:dyDescent="0.3">
      <c r="A50" s="17" t="s">
        <v>63</v>
      </c>
      <c r="B50" s="32" t="s">
        <v>64</v>
      </c>
      <c r="C50" s="17"/>
      <c r="D50" s="17"/>
      <c r="E50" s="17"/>
      <c r="F50" s="17"/>
      <c r="G50" s="17"/>
      <c r="H50" s="28"/>
    </row>
    <row r="51" spans="1:8" ht="33.6" customHeight="1" x14ac:dyDescent="0.3">
      <c r="A51" s="17" t="s">
        <v>65</v>
      </c>
      <c r="B51" s="32" t="s">
        <v>66</v>
      </c>
      <c r="C51" s="17"/>
      <c r="D51" s="17"/>
      <c r="E51" s="17"/>
      <c r="F51" s="17"/>
      <c r="G51" s="17"/>
      <c r="H51" s="28"/>
    </row>
    <row r="52" spans="1:8" ht="52.2" customHeight="1" x14ac:dyDescent="0.3">
      <c r="A52" s="17" t="s">
        <v>67</v>
      </c>
      <c r="B52" s="32" t="s">
        <v>68</v>
      </c>
      <c r="C52" s="17"/>
      <c r="D52" s="17"/>
      <c r="E52" s="17"/>
      <c r="F52" s="17"/>
      <c r="G52" s="17"/>
      <c r="H52" s="28"/>
    </row>
    <row r="53" spans="1:8" ht="40.200000000000003" customHeight="1" x14ac:dyDescent="0.3">
      <c r="A53" s="17" t="s">
        <v>69</v>
      </c>
      <c r="B53" s="32" t="s">
        <v>70</v>
      </c>
      <c r="C53" s="17"/>
      <c r="D53" s="17"/>
      <c r="E53" s="17"/>
      <c r="F53" s="17"/>
      <c r="G53" s="17"/>
      <c r="H53" s="28"/>
    </row>
    <row r="54" spans="1:8" x14ac:dyDescent="0.3">
      <c r="E54" s="16" t="s">
        <v>71</v>
      </c>
      <c r="F54" s="16" t="str">
        <f>IF((COUNT(C37:C53)&lt;&gt;COUNT(F37:F53)),"", ROUND(SUM(F37:F53),2))</f>
        <v/>
      </c>
      <c r="G54" s="14" t="str">
        <f>IF((COUNT(C37:C53)&lt;&gt;COUNT(F37:F53)),"Neužpildytos visų objektų kainos", "")</f>
        <v>Neužpildytos visų objektų kainos</v>
      </c>
    </row>
    <row r="55" spans="1:8" ht="43.2" x14ac:dyDescent="0.3">
      <c r="C55" s="23" t="s">
        <v>72</v>
      </c>
      <c r="D55" s="18"/>
      <c r="E55" s="16" t="s">
        <v>73</v>
      </c>
      <c r="F55" s="16" t="str">
        <f>IF(OR(F54="",D55=""),"", ROUND(PRODUCT(D55,F54)/100,2))</f>
        <v/>
      </c>
      <c r="G55" s="14" t="str">
        <f>IF(D55="", "Nurodykite taikomą PVM dydį", "")</f>
        <v>Nurodykite taikomą PVM dydį</v>
      </c>
    </row>
    <row r="56" spans="1:8" x14ac:dyDescent="0.3">
      <c r="E56" s="16" t="s">
        <v>74</v>
      </c>
      <c r="F56" s="16">
        <f>IF(ISBLANK(F55), "", ROUND(SUM(F54:F55),2))</f>
        <v>0</v>
      </c>
    </row>
    <row r="60" spans="1:8" x14ac:dyDescent="0.3">
      <c r="A60" s="12" t="s">
        <v>75</v>
      </c>
      <c r="B60" s="12" t="s">
        <v>76</v>
      </c>
    </row>
    <row r="62" spans="1:8" x14ac:dyDescent="0.3">
      <c r="A62" s="12" t="s">
        <v>26</v>
      </c>
    </row>
    <row r="63" spans="1:8" ht="28.8" x14ac:dyDescent="0.3">
      <c r="A63" s="16" t="s">
        <v>27</v>
      </c>
      <c r="B63" s="24" t="s">
        <v>28</v>
      </c>
      <c r="C63" s="24" t="s">
        <v>29</v>
      </c>
      <c r="D63" s="24" t="s">
        <v>30</v>
      </c>
      <c r="E63" s="24" t="s">
        <v>31</v>
      </c>
      <c r="F63" s="24" t="s">
        <v>32</v>
      </c>
      <c r="G63" s="24" t="s">
        <v>33</v>
      </c>
      <c r="H63" s="24" t="s">
        <v>34</v>
      </c>
    </row>
    <row r="64" spans="1:8" x14ac:dyDescent="0.3">
      <c r="A64" s="16" t="s">
        <v>77</v>
      </c>
      <c r="B64" s="33" t="s">
        <v>78</v>
      </c>
      <c r="C64" s="17"/>
      <c r="D64" s="17"/>
      <c r="E64" s="17"/>
      <c r="F64" s="17"/>
      <c r="G64" s="17"/>
      <c r="H64" s="17"/>
    </row>
    <row r="65" spans="1:8" x14ac:dyDescent="0.3">
      <c r="A65" s="17" t="s">
        <v>79</v>
      </c>
      <c r="B65" s="32" t="s">
        <v>78</v>
      </c>
      <c r="C65" s="29">
        <v>48</v>
      </c>
      <c r="D65" s="29" t="s">
        <v>38</v>
      </c>
      <c r="E65" s="30"/>
      <c r="F65" s="17" t="str">
        <f>IF(ISBLANK(E65),"", PRODUCT(C65,E65))</f>
        <v/>
      </c>
      <c r="G65" s="27"/>
      <c r="H65" s="17"/>
    </row>
    <row r="66" spans="1:8" ht="33.6" customHeight="1" x14ac:dyDescent="0.3">
      <c r="A66" s="17" t="s">
        <v>80</v>
      </c>
      <c r="B66" s="32" t="s">
        <v>81</v>
      </c>
      <c r="C66" s="17"/>
      <c r="D66" s="17"/>
      <c r="E66" s="17"/>
      <c r="F66" s="17"/>
      <c r="G66" s="17"/>
      <c r="H66" s="28"/>
    </row>
    <row r="67" spans="1:8" ht="18" customHeight="1" x14ac:dyDescent="0.3">
      <c r="A67" s="17" t="s">
        <v>82</v>
      </c>
      <c r="B67" s="32" t="s">
        <v>83</v>
      </c>
      <c r="C67" s="17"/>
      <c r="D67" s="17"/>
      <c r="E67" s="17"/>
      <c r="F67" s="17"/>
      <c r="G67" s="17"/>
      <c r="H67" s="28"/>
    </row>
    <row r="68" spans="1:8" ht="33.6" customHeight="1" x14ac:dyDescent="0.3">
      <c r="A68" s="17" t="s">
        <v>84</v>
      </c>
      <c r="B68" s="32" t="s">
        <v>44</v>
      </c>
      <c r="C68" s="17"/>
      <c r="D68" s="17"/>
      <c r="E68" s="17"/>
      <c r="F68" s="17"/>
      <c r="G68" s="17"/>
      <c r="H68" s="28"/>
    </row>
    <row r="69" spans="1:8" ht="48.6" customHeight="1" x14ac:dyDescent="0.3">
      <c r="A69" s="17" t="s">
        <v>85</v>
      </c>
      <c r="B69" s="32" t="s">
        <v>46</v>
      </c>
      <c r="C69" s="17"/>
      <c r="D69" s="17"/>
      <c r="E69" s="17"/>
      <c r="F69" s="17"/>
      <c r="G69" s="17"/>
      <c r="H69" s="28"/>
    </row>
    <row r="70" spans="1:8" ht="52.2" customHeight="1" x14ac:dyDescent="0.3">
      <c r="A70" s="17" t="s">
        <v>86</v>
      </c>
      <c r="B70" s="32" t="s">
        <v>48</v>
      </c>
      <c r="C70" s="17"/>
      <c r="D70" s="17"/>
      <c r="E70" s="17"/>
      <c r="F70" s="17"/>
      <c r="G70" s="17"/>
      <c r="H70" s="28"/>
    </row>
    <row r="71" spans="1:8" ht="51" customHeight="1" x14ac:dyDescent="0.3">
      <c r="A71" s="17" t="s">
        <v>87</v>
      </c>
      <c r="B71" s="32" t="s">
        <v>50</v>
      </c>
      <c r="C71" s="17"/>
      <c r="D71" s="17"/>
      <c r="E71" s="17"/>
      <c r="F71" s="17"/>
      <c r="G71" s="17"/>
      <c r="H71" s="28"/>
    </row>
    <row r="72" spans="1:8" ht="37.200000000000003" customHeight="1" x14ac:dyDescent="0.3">
      <c r="A72" s="17" t="s">
        <v>88</v>
      </c>
      <c r="B72" s="32" t="s">
        <v>89</v>
      </c>
      <c r="C72" s="17"/>
      <c r="D72" s="17"/>
      <c r="E72" s="17"/>
      <c r="F72" s="17"/>
      <c r="G72" s="17"/>
      <c r="H72" s="28"/>
    </row>
    <row r="73" spans="1:8" ht="48.6" customHeight="1" x14ac:dyDescent="0.3">
      <c r="A73" s="17" t="s">
        <v>90</v>
      </c>
      <c r="B73" s="32" t="s">
        <v>54</v>
      </c>
      <c r="C73" s="17"/>
      <c r="D73" s="17"/>
      <c r="E73" s="17"/>
      <c r="F73" s="17"/>
      <c r="G73" s="17"/>
      <c r="H73" s="28"/>
    </row>
    <row r="74" spans="1:8" ht="20.399999999999999" customHeight="1" x14ac:dyDescent="0.3">
      <c r="A74" s="17" t="s">
        <v>91</v>
      </c>
      <c r="B74" s="32" t="s">
        <v>92</v>
      </c>
      <c r="C74" s="17"/>
      <c r="D74" s="17"/>
      <c r="E74" s="17"/>
      <c r="F74" s="17"/>
      <c r="G74" s="17"/>
      <c r="H74" s="28"/>
    </row>
    <row r="75" spans="1:8" ht="18" customHeight="1" x14ac:dyDescent="0.3">
      <c r="A75" s="17" t="s">
        <v>93</v>
      </c>
      <c r="B75" s="32" t="s">
        <v>94</v>
      </c>
      <c r="C75" s="17"/>
      <c r="D75" s="17"/>
      <c r="E75" s="17"/>
      <c r="F75" s="17"/>
      <c r="G75" s="17"/>
      <c r="H75" s="28"/>
    </row>
    <row r="76" spans="1:8" ht="33" customHeight="1" x14ac:dyDescent="0.3">
      <c r="A76" s="17" t="s">
        <v>95</v>
      </c>
      <c r="B76" s="32" t="s">
        <v>96</v>
      </c>
      <c r="C76" s="17"/>
      <c r="D76" s="17"/>
      <c r="E76" s="17"/>
      <c r="F76" s="17"/>
      <c r="G76" s="17"/>
      <c r="H76" s="28"/>
    </row>
    <row r="77" spans="1:8" ht="51" customHeight="1" x14ac:dyDescent="0.3">
      <c r="A77" s="17" t="s">
        <v>97</v>
      </c>
      <c r="B77" s="32" t="s">
        <v>98</v>
      </c>
      <c r="C77" s="17"/>
      <c r="D77" s="17"/>
      <c r="E77" s="17"/>
      <c r="F77" s="17"/>
      <c r="G77" s="17"/>
      <c r="H77" s="28"/>
    </row>
    <row r="78" spans="1:8" ht="20.399999999999999" customHeight="1" x14ac:dyDescent="0.3">
      <c r="A78" s="17" t="s">
        <v>99</v>
      </c>
      <c r="B78" s="32" t="s">
        <v>100</v>
      </c>
      <c r="C78" s="17"/>
      <c r="D78" s="17"/>
      <c r="E78" s="17"/>
      <c r="F78" s="17"/>
      <c r="G78" s="17"/>
      <c r="H78" s="28"/>
    </row>
    <row r="79" spans="1:8" ht="31.8" customHeight="1" x14ac:dyDescent="0.3">
      <c r="A79" s="17" t="s">
        <v>101</v>
      </c>
      <c r="B79" s="32" t="s">
        <v>66</v>
      </c>
      <c r="C79" s="17"/>
      <c r="D79" s="17"/>
      <c r="E79" s="17"/>
      <c r="F79" s="17"/>
      <c r="G79" s="17"/>
      <c r="H79" s="28"/>
    </row>
    <row r="80" spans="1:8" ht="34.799999999999997" customHeight="1" x14ac:dyDescent="0.3">
      <c r="A80" s="17" t="s">
        <v>102</v>
      </c>
      <c r="B80" s="32" t="s">
        <v>103</v>
      </c>
      <c r="C80" s="17"/>
      <c r="D80" s="17"/>
      <c r="E80" s="17"/>
      <c r="F80" s="17"/>
      <c r="G80" s="17"/>
      <c r="H80" s="28"/>
    </row>
    <row r="81" spans="1:8" ht="34.200000000000003" customHeight="1" x14ac:dyDescent="0.3">
      <c r="A81" s="17" t="s">
        <v>104</v>
      </c>
      <c r="B81" s="32" t="s">
        <v>105</v>
      </c>
      <c r="C81" s="17"/>
      <c r="D81" s="17"/>
      <c r="E81" s="17"/>
      <c r="F81" s="17"/>
      <c r="G81" s="17"/>
      <c r="H81" s="28"/>
    </row>
    <row r="82" spans="1:8" x14ac:dyDescent="0.3">
      <c r="E82" s="16" t="s">
        <v>71</v>
      </c>
      <c r="F82" s="16" t="str">
        <f>IF((COUNT(C65:C81)&lt;&gt;COUNT(F65:F81)),"", ROUND(SUM(F65:F81),2))</f>
        <v/>
      </c>
      <c r="G82" s="14" t="str">
        <f>IF((COUNT(C65:C81)&lt;&gt;COUNT(F65:F81)),"Neužpildytos visų objektų kainos", "")</f>
        <v>Neužpildytos visų objektų kainos</v>
      </c>
    </row>
    <row r="83" spans="1:8" ht="43.2" x14ac:dyDescent="0.3">
      <c r="C83" s="23" t="s">
        <v>72</v>
      </c>
      <c r="D83" s="18"/>
      <c r="E83" s="16" t="s">
        <v>73</v>
      </c>
      <c r="F83" s="16" t="str">
        <f>IF(OR(F82="",D83=""),"", ROUND(PRODUCT(D83,F82)/100,2))</f>
        <v/>
      </c>
      <c r="G83" s="14" t="str">
        <f>IF(D83="", "Nurodykite taikomą PVM dydį", "")</f>
        <v>Nurodykite taikomą PVM dydį</v>
      </c>
    </row>
    <row r="84" spans="1:8" x14ac:dyDescent="0.3">
      <c r="E84" s="16" t="s">
        <v>74</v>
      </c>
      <c r="F84" s="16">
        <f>IF(ISBLANK(F83), "", ROUND(SUM(F82:F83),2))</f>
        <v>0</v>
      </c>
    </row>
    <row r="88" spans="1:8" x14ac:dyDescent="0.3">
      <c r="A88" s="12" t="s">
        <v>106</v>
      </c>
      <c r="B88" s="12" t="s">
        <v>107</v>
      </c>
    </row>
    <row r="90" spans="1:8" x14ac:dyDescent="0.3">
      <c r="A90" s="12" t="s">
        <v>26</v>
      </c>
    </row>
    <row r="91" spans="1:8" ht="28.8" x14ac:dyDescent="0.3">
      <c r="A91" s="16" t="s">
        <v>27</v>
      </c>
      <c r="B91" s="24" t="s">
        <v>28</v>
      </c>
      <c r="C91" s="24" t="s">
        <v>29</v>
      </c>
      <c r="D91" s="24" t="s">
        <v>30</v>
      </c>
      <c r="E91" s="24" t="s">
        <v>31</v>
      </c>
      <c r="F91" s="24" t="s">
        <v>32</v>
      </c>
      <c r="G91" s="24" t="s">
        <v>33</v>
      </c>
      <c r="H91" s="24" t="s">
        <v>34</v>
      </c>
    </row>
    <row r="92" spans="1:8" x14ac:dyDescent="0.3">
      <c r="A92" s="16" t="s">
        <v>108</v>
      </c>
      <c r="B92" s="33" t="s">
        <v>109</v>
      </c>
      <c r="C92" s="17"/>
      <c r="D92" s="17"/>
      <c r="E92" s="17"/>
      <c r="F92" s="17"/>
      <c r="G92" s="17"/>
      <c r="H92" s="17"/>
    </row>
    <row r="93" spans="1:8" ht="19.2" customHeight="1" x14ac:dyDescent="0.3">
      <c r="A93" s="17" t="s">
        <v>110</v>
      </c>
      <c r="B93" s="32" t="s">
        <v>109</v>
      </c>
      <c r="C93" s="29">
        <v>7</v>
      </c>
      <c r="D93" s="29" t="s">
        <v>38</v>
      </c>
      <c r="E93" s="26"/>
      <c r="F93" s="17" t="str">
        <f>IF(ISBLANK(E93),"", PRODUCT(C93,E93))</f>
        <v/>
      </c>
      <c r="G93" s="27"/>
      <c r="H93" s="17"/>
    </row>
    <row r="94" spans="1:8" ht="16.8" customHeight="1" x14ac:dyDescent="0.3">
      <c r="A94" s="17" t="s">
        <v>111</v>
      </c>
      <c r="B94" s="32" t="s">
        <v>112</v>
      </c>
      <c r="C94" s="17"/>
      <c r="D94" s="17"/>
      <c r="E94" s="17"/>
      <c r="F94" s="17"/>
      <c r="G94" s="17"/>
      <c r="H94" s="28"/>
    </row>
    <row r="95" spans="1:8" ht="34.799999999999997" customHeight="1" x14ac:dyDescent="0.3">
      <c r="A95" s="17" t="s">
        <v>113</v>
      </c>
      <c r="B95" s="32" t="s">
        <v>114</v>
      </c>
      <c r="C95" s="17"/>
      <c r="D95" s="17"/>
      <c r="E95" s="17"/>
      <c r="F95" s="17"/>
      <c r="G95" s="17"/>
      <c r="H95" s="28"/>
    </row>
    <row r="96" spans="1:8" ht="35.4" customHeight="1" x14ac:dyDescent="0.3">
      <c r="A96" s="17" t="s">
        <v>115</v>
      </c>
      <c r="B96" s="32" t="s">
        <v>116</v>
      </c>
      <c r="C96" s="17"/>
      <c r="D96" s="17"/>
      <c r="E96" s="17"/>
      <c r="F96" s="17"/>
      <c r="G96" s="17"/>
      <c r="H96" s="28"/>
    </row>
    <row r="97" spans="1:8" ht="46.2" customHeight="1" x14ac:dyDescent="0.3">
      <c r="A97" s="17" t="s">
        <v>117</v>
      </c>
      <c r="B97" s="34" t="s">
        <v>54</v>
      </c>
      <c r="C97" s="17"/>
      <c r="D97" s="17"/>
      <c r="E97" s="17"/>
      <c r="F97" s="17"/>
      <c r="G97" s="17"/>
      <c r="H97" s="28"/>
    </row>
    <row r="98" spans="1:8" ht="17.399999999999999" customHeight="1" x14ac:dyDescent="0.3">
      <c r="A98" s="17" t="s">
        <v>118</v>
      </c>
      <c r="B98" s="32" t="s">
        <v>92</v>
      </c>
      <c r="C98" s="17"/>
      <c r="D98" s="17"/>
      <c r="E98" s="17"/>
      <c r="F98" s="17"/>
      <c r="G98" s="17"/>
      <c r="H98" s="28"/>
    </row>
    <row r="99" spans="1:8" ht="17.399999999999999" customHeight="1" x14ac:dyDescent="0.3">
      <c r="A99" s="17" t="s">
        <v>119</v>
      </c>
      <c r="B99" s="32" t="s">
        <v>94</v>
      </c>
      <c r="C99" s="17"/>
      <c r="D99" s="17"/>
      <c r="E99" s="17"/>
      <c r="F99" s="17"/>
      <c r="G99" s="17"/>
      <c r="H99" s="28"/>
    </row>
    <row r="100" spans="1:8" ht="18" customHeight="1" x14ac:dyDescent="0.3">
      <c r="A100" s="17" t="s">
        <v>120</v>
      </c>
      <c r="B100" s="32" t="s">
        <v>121</v>
      </c>
      <c r="C100" s="17"/>
      <c r="D100" s="17"/>
      <c r="E100" s="17"/>
      <c r="F100" s="17"/>
      <c r="G100" s="17"/>
      <c r="H100" s="28"/>
    </row>
    <row r="101" spans="1:8" ht="21" customHeight="1" x14ac:dyDescent="0.3">
      <c r="A101" s="17" t="s">
        <v>122</v>
      </c>
      <c r="B101" s="32" t="s">
        <v>123</v>
      </c>
      <c r="C101" s="17"/>
      <c r="D101" s="17"/>
      <c r="E101" s="17"/>
      <c r="F101" s="17"/>
      <c r="G101" s="17"/>
      <c r="H101" s="28"/>
    </row>
    <row r="102" spans="1:8" ht="20.399999999999999" customHeight="1" x14ac:dyDescent="0.3">
      <c r="A102" s="17" t="s">
        <v>124</v>
      </c>
      <c r="B102" s="32" t="s">
        <v>125</v>
      </c>
      <c r="C102" s="17"/>
      <c r="D102" s="17"/>
      <c r="E102" s="17"/>
      <c r="F102" s="17"/>
      <c r="G102" s="17"/>
      <c r="H102" s="28"/>
    </row>
    <row r="103" spans="1:8" ht="18" customHeight="1" x14ac:dyDescent="0.3">
      <c r="A103" s="17" t="s">
        <v>126</v>
      </c>
      <c r="B103" s="32" t="s">
        <v>127</v>
      </c>
      <c r="C103" s="17"/>
      <c r="D103" s="17"/>
      <c r="E103" s="17"/>
      <c r="F103" s="17"/>
      <c r="G103" s="17"/>
      <c r="H103" s="28"/>
    </row>
    <row r="104" spans="1:8" ht="19.2" customHeight="1" x14ac:dyDescent="0.3">
      <c r="A104" s="17" t="s">
        <v>128</v>
      </c>
      <c r="B104" s="32" t="s">
        <v>129</v>
      </c>
      <c r="C104" s="17"/>
      <c r="D104" s="17"/>
      <c r="E104" s="17"/>
      <c r="F104" s="17"/>
      <c r="G104" s="17"/>
      <c r="H104" s="28"/>
    </row>
    <row r="105" spans="1:8" x14ac:dyDescent="0.3">
      <c r="E105" s="16" t="s">
        <v>71</v>
      </c>
      <c r="F105" s="16" t="str">
        <f>IF((COUNT(C93:C104)&lt;&gt;COUNT(F93:F104)),"", ROUND(SUM(F93:F104),2))</f>
        <v/>
      </c>
      <c r="G105" s="14" t="str">
        <f>IF((COUNT(C93:C104)&lt;&gt;COUNT(F93:F104)),"Neužpildytos visų objektų kainos", "")</f>
        <v>Neužpildytos visų objektų kainos</v>
      </c>
    </row>
    <row r="106" spans="1:8" ht="43.2" x14ac:dyDescent="0.3">
      <c r="C106" s="23" t="s">
        <v>72</v>
      </c>
      <c r="D106" s="18"/>
      <c r="E106" s="16" t="s">
        <v>73</v>
      </c>
      <c r="F106" s="16" t="str">
        <f>IF(OR(F105="",D106=""),"", ROUND(PRODUCT(D106,F105)/100,2))</f>
        <v/>
      </c>
      <c r="G106" s="14" t="str">
        <f>IF(D106="", "Nurodykite taikomą PVM dydį", "")</f>
        <v>Nurodykite taikomą PVM dydį</v>
      </c>
    </row>
    <row r="107" spans="1:8" x14ac:dyDescent="0.3">
      <c r="E107" s="16" t="s">
        <v>74</v>
      </c>
      <c r="F107" s="16">
        <f>IF(ISBLANK(F106), "", ROUND(SUM(F105:F106),2))</f>
        <v>0</v>
      </c>
    </row>
    <row r="111" spans="1:8" x14ac:dyDescent="0.3">
      <c r="A111" s="12" t="s">
        <v>130</v>
      </c>
      <c r="B111" s="12" t="s">
        <v>131</v>
      </c>
    </row>
    <row r="113" spans="1:8" x14ac:dyDescent="0.3">
      <c r="A113" s="12" t="s">
        <v>26</v>
      </c>
    </row>
    <row r="114" spans="1:8" ht="28.8" x14ac:dyDescent="0.3">
      <c r="A114" s="16" t="s">
        <v>27</v>
      </c>
      <c r="B114" s="24" t="s">
        <v>28</v>
      </c>
      <c r="C114" s="24" t="s">
        <v>29</v>
      </c>
      <c r="D114" s="24" t="s">
        <v>30</v>
      </c>
      <c r="E114" s="24" t="s">
        <v>31</v>
      </c>
      <c r="F114" s="24" t="s">
        <v>32</v>
      </c>
      <c r="G114" s="24" t="s">
        <v>33</v>
      </c>
      <c r="H114" s="24" t="s">
        <v>34</v>
      </c>
    </row>
    <row r="115" spans="1:8" x14ac:dyDescent="0.3">
      <c r="A115" s="16" t="s">
        <v>132</v>
      </c>
      <c r="B115" s="16" t="s">
        <v>133</v>
      </c>
      <c r="C115" s="17"/>
      <c r="D115" s="17"/>
      <c r="E115" s="17"/>
      <c r="F115" s="17"/>
      <c r="G115" s="17"/>
      <c r="H115" s="17"/>
    </row>
    <row r="116" spans="1:8" x14ac:dyDescent="0.3">
      <c r="A116" s="17" t="s">
        <v>134</v>
      </c>
      <c r="B116" s="32" t="s">
        <v>133</v>
      </c>
      <c r="C116" s="25">
        <v>2</v>
      </c>
      <c r="D116" s="25" t="s">
        <v>38</v>
      </c>
      <c r="E116" s="26"/>
      <c r="F116" s="17" t="str">
        <f>IF(ISBLANK(E116),"", PRODUCT(C116,E116))</f>
        <v/>
      </c>
      <c r="G116" s="27"/>
      <c r="H116" s="17"/>
    </row>
    <row r="117" spans="1:8" ht="18" customHeight="1" x14ac:dyDescent="0.3">
      <c r="A117" s="17" t="s">
        <v>135</v>
      </c>
      <c r="B117" s="32" t="s">
        <v>136</v>
      </c>
      <c r="C117" s="17"/>
      <c r="D117" s="17"/>
      <c r="E117" s="17"/>
      <c r="F117" s="17"/>
      <c r="G117" s="17"/>
      <c r="H117" s="28"/>
    </row>
    <row r="118" spans="1:8" ht="22.8" customHeight="1" x14ac:dyDescent="0.3">
      <c r="A118" s="17" t="s">
        <v>137</v>
      </c>
      <c r="B118" s="32" t="s">
        <v>138</v>
      </c>
      <c r="C118" s="17"/>
      <c r="D118" s="17"/>
      <c r="E118" s="17"/>
      <c r="F118" s="17"/>
      <c r="G118" s="17"/>
      <c r="H118" s="28"/>
    </row>
    <row r="119" spans="1:8" ht="18" customHeight="1" x14ac:dyDescent="0.3">
      <c r="A119" s="17" t="s">
        <v>139</v>
      </c>
      <c r="B119" s="32" t="s">
        <v>140</v>
      </c>
      <c r="C119" s="17"/>
      <c r="D119" s="17"/>
      <c r="E119" s="17"/>
      <c r="F119" s="17"/>
      <c r="G119" s="17"/>
      <c r="H119" s="28"/>
    </row>
    <row r="120" spans="1:8" ht="19.8" customHeight="1" x14ac:dyDescent="0.3">
      <c r="A120" s="17" t="s">
        <v>141</v>
      </c>
      <c r="B120" s="32" t="s">
        <v>142</v>
      </c>
      <c r="C120" s="17"/>
      <c r="D120" s="17"/>
      <c r="E120" s="17"/>
      <c r="F120" s="17"/>
      <c r="G120" s="17"/>
      <c r="H120" s="28"/>
    </row>
    <row r="121" spans="1:8" ht="46.8" customHeight="1" x14ac:dyDescent="0.3">
      <c r="A121" s="17" t="s">
        <v>143</v>
      </c>
      <c r="B121" s="32" t="s">
        <v>144</v>
      </c>
      <c r="C121" s="17"/>
      <c r="D121" s="17"/>
      <c r="E121" s="17"/>
      <c r="F121" s="17"/>
      <c r="G121" s="17"/>
      <c r="H121" s="28"/>
    </row>
    <row r="122" spans="1:8" ht="66" customHeight="1" x14ac:dyDescent="0.3">
      <c r="A122" s="17" t="s">
        <v>145</v>
      </c>
      <c r="B122" s="32" t="s">
        <v>146</v>
      </c>
      <c r="C122" s="17"/>
      <c r="D122" s="17"/>
      <c r="E122" s="17"/>
      <c r="F122" s="17"/>
      <c r="G122" s="17"/>
      <c r="H122" s="28"/>
    </row>
    <row r="123" spans="1:8" ht="48" customHeight="1" x14ac:dyDescent="0.3">
      <c r="A123" s="17" t="s">
        <v>147</v>
      </c>
      <c r="B123" s="32" t="s">
        <v>148</v>
      </c>
      <c r="C123" s="17"/>
      <c r="D123" s="17"/>
      <c r="E123" s="17"/>
      <c r="F123" s="17"/>
      <c r="G123" s="17"/>
      <c r="H123" s="28"/>
    </row>
    <row r="124" spans="1:8" ht="49.8" customHeight="1" x14ac:dyDescent="0.3">
      <c r="A124" s="17" t="s">
        <v>149</v>
      </c>
      <c r="B124" s="32" t="s">
        <v>150</v>
      </c>
      <c r="C124" s="17"/>
      <c r="D124" s="17"/>
      <c r="E124" s="17"/>
      <c r="F124" s="17"/>
      <c r="G124" s="17"/>
      <c r="H124" s="28"/>
    </row>
    <row r="125" spans="1:8" ht="34.200000000000003" customHeight="1" x14ac:dyDescent="0.3">
      <c r="A125" s="17" t="s">
        <v>151</v>
      </c>
      <c r="B125" s="32" t="s">
        <v>152</v>
      </c>
      <c r="C125" s="17"/>
      <c r="D125" s="17"/>
      <c r="E125" s="17"/>
      <c r="F125" s="17"/>
      <c r="G125" s="17"/>
      <c r="H125" s="28"/>
    </row>
    <row r="126" spans="1:8" ht="19.8" customHeight="1" x14ac:dyDescent="0.3">
      <c r="A126" s="17" t="s">
        <v>153</v>
      </c>
      <c r="B126" s="32" t="s">
        <v>154</v>
      </c>
      <c r="C126" s="17"/>
      <c r="D126" s="17"/>
      <c r="E126" s="17"/>
      <c r="F126" s="17"/>
      <c r="G126" s="17"/>
      <c r="H126" s="28"/>
    </row>
    <row r="127" spans="1:8" ht="33.6" customHeight="1" x14ac:dyDescent="0.3">
      <c r="A127" s="17" t="s">
        <v>155</v>
      </c>
      <c r="B127" s="32" t="s">
        <v>156</v>
      </c>
      <c r="C127" s="17"/>
      <c r="D127" s="17"/>
      <c r="E127" s="17"/>
      <c r="F127" s="17"/>
      <c r="G127" s="17"/>
      <c r="H127" s="28"/>
    </row>
    <row r="128" spans="1:8" ht="19.8" customHeight="1" x14ac:dyDescent="0.3">
      <c r="A128" s="17" t="s">
        <v>157</v>
      </c>
      <c r="B128" s="32" t="s">
        <v>158</v>
      </c>
      <c r="C128" s="17"/>
      <c r="D128" s="17"/>
      <c r="E128" s="17"/>
      <c r="F128" s="17"/>
      <c r="G128" s="17"/>
      <c r="H128" s="28"/>
    </row>
    <row r="129" spans="3:7" x14ac:dyDescent="0.3">
      <c r="E129" s="16" t="s">
        <v>71</v>
      </c>
      <c r="F129" s="16" t="str">
        <f>IF((COUNT(C116:C128)&lt;&gt;COUNT(F116:F128)),"", ROUND(SUM(F116:F128),2))</f>
        <v/>
      </c>
      <c r="G129" s="14" t="str">
        <f>IF((COUNT(C116:C128)&lt;&gt;COUNT(F116:F128)),"Neužpildytos visų objektų kainos", "")</f>
        <v>Neužpildytos visų objektų kainos</v>
      </c>
    </row>
    <row r="130" spans="3:7" ht="43.2" x14ac:dyDescent="0.3">
      <c r="C130" s="23" t="s">
        <v>72</v>
      </c>
      <c r="D130" s="18"/>
      <c r="E130" s="16" t="s">
        <v>73</v>
      </c>
      <c r="F130" s="16" t="str">
        <f>IF(OR(F129="",D130=""),"", ROUND(PRODUCT(D130,F129)/100,2))</f>
        <v/>
      </c>
      <c r="G130" s="14" t="str">
        <f>IF(D130="", "Nurodykite taikomą PVM dydį", "")</f>
        <v>Nurodykite taikomą PVM dydį</v>
      </c>
    </row>
    <row r="131" spans="3:7" x14ac:dyDescent="0.3">
      <c r="E131" s="16" t="s">
        <v>74</v>
      </c>
      <c r="F131" s="16">
        <f>IF(ISBLANK(F130), "", ROUND(SUM(F129:F130),2))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4"/>
  <sheetViews>
    <sheetView workbookViewId="0">
      <selection activeCell="A2" sqref="A2:K3"/>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84" t="s">
        <v>159</v>
      </c>
      <c r="B2" s="39"/>
      <c r="C2" s="39"/>
      <c r="D2" s="39"/>
      <c r="E2" s="39"/>
      <c r="F2" s="39"/>
      <c r="G2" s="39"/>
      <c r="H2" s="39"/>
      <c r="I2" s="39"/>
      <c r="J2" s="39"/>
      <c r="K2" s="39"/>
    </row>
    <row r="3" spans="1:11" x14ac:dyDescent="0.3">
      <c r="A3" s="39"/>
      <c r="B3" s="39"/>
      <c r="C3" s="39"/>
      <c r="D3" s="39"/>
      <c r="E3" s="39"/>
      <c r="F3" s="39"/>
      <c r="G3" s="39"/>
      <c r="H3" s="39"/>
      <c r="I3" s="39"/>
      <c r="J3" s="39"/>
      <c r="K3" s="39"/>
    </row>
    <row r="4" spans="1:11" ht="16.05" customHeight="1" thickBot="1" x14ac:dyDescent="0.35">
      <c r="A4" s="7"/>
      <c r="B4" s="7"/>
      <c r="C4" s="7"/>
      <c r="D4" s="7"/>
      <c r="E4" s="7"/>
      <c r="F4" s="7"/>
      <c r="G4" s="7"/>
      <c r="H4" s="7"/>
      <c r="I4" s="7"/>
      <c r="J4" s="7"/>
    </row>
    <row r="5" spans="1:11" ht="48" customHeight="1" x14ac:dyDescent="0.3">
      <c r="A5" s="64" t="s">
        <v>160</v>
      </c>
      <c r="B5" s="62"/>
      <c r="C5" s="60" t="s">
        <v>161</v>
      </c>
      <c r="D5" s="61"/>
      <c r="E5" s="62"/>
      <c r="F5" s="60" t="s">
        <v>162</v>
      </c>
      <c r="G5" s="61"/>
      <c r="H5" s="62"/>
      <c r="I5" s="60" t="s">
        <v>163</v>
      </c>
      <c r="J5" s="62"/>
      <c r="K5" s="9" t="s">
        <v>164</v>
      </c>
    </row>
    <row r="6" spans="1:11" ht="49.05" customHeight="1" x14ac:dyDescent="0.3">
      <c r="A6" s="63"/>
      <c r="B6" s="47"/>
      <c r="C6" s="55"/>
      <c r="D6" s="56"/>
      <c r="E6" s="47"/>
      <c r="F6" s="55"/>
      <c r="G6" s="56"/>
      <c r="H6" s="47"/>
      <c r="I6" s="55"/>
      <c r="J6" s="47"/>
      <c r="K6" s="19"/>
    </row>
    <row r="7" spans="1:11" ht="49.05" customHeight="1" x14ac:dyDescent="0.3">
      <c r="A7" s="63"/>
      <c r="B7" s="47"/>
      <c r="C7" s="55"/>
      <c r="D7" s="56"/>
      <c r="E7" s="47"/>
      <c r="F7" s="55"/>
      <c r="G7" s="56"/>
      <c r="H7" s="47"/>
      <c r="I7" s="55"/>
      <c r="J7" s="47"/>
      <c r="K7" s="19"/>
    </row>
    <row r="8" spans="1:11" ht="19.05" customHeight="1" x14ac:dyDescent="0.3">
      <c r="A8" s="10"/>
      <c r="B8" s="10"/>
      <c r="C8" s="10"/>
      <c r="D8" s="10"/>
      <c r="E8" s="10"/>
      <c r="F8" s="10"/>
      <c r="G8" s="10"/>
      <c r="H8" s="10"/>
      <c r="I8" s="10"/>
      <c r="J8" s="10"/>
      <c r="K8" s="11"/>
    </row>
    <row r="9" spans="1:11" ht="49.05" customHeight="1" x14ac:dyDescent="0.3">
      <c r="A9" s="75" t="s">
        <v>165</v>
      </c>
      <c r="B9" s="39"/>
      <c r="C9" s="39"/>
      <c r="D9" s="39"/>
      <c r="E9" s="39"/>
      <c r="F9" s="39"/>
      <c r="G9" s="39"/>
      <c r="H9" s="39"/>
      <c r="I9" s="39"/>
      <c r="J9" s="39"/>
      <c r="K9" s="39"/>
    </row>
    <row r="10" spans="1:11" ht="16.05" customHeight="1" thickBot="1" x14ac:dyDescent="0.35">
      <c r="A10" s="10"/>
      <c r="B10" s="10"/>
      <c r="C10" s="10"/>
      <c r="D10" s="10"/>
      <c r="E10" s="10"/>
      <c r="F10" s="10"/>
      <c r="G10" s="10"/>
      <c r="H10" s="10"/>
      <c r="I10" s="10"/>
      <c r="J10" s="10"/>
      <c r="K10" s="11"/>
    </row>
    <row r="11" spans="1:11" ht="49.05" customHeight="1" x14ac:dyDescent="0.3">
      <c r="A11" s="64" t="s">
        <v>28</v>
      </c>
      <c r="B11" s="62"/>
      <c r="C11" s="60" t="s">
        <v>161</v>
      </c>
      <c r="D11" s="61"/>
      <c r="E11" s="62"/>
      <c r="F11" s="60" t="s">
        <v>166</v>
      </c>
      <c r="G11" s="61"/>
      <c r="H11" s="62"/>
      <c r="I11" s="58" t="s">
        <v>163</v>
      </c>
      <c r="J11" s="59"/>
      <c r="K11" s="11"/>
    </row>
    <row r="12" spans="1:11" ht="49.05" customHeight="1" x14ac:dyDescent="0.3">
      <c r="A12" s="63"/>
      <c r="B12" s="47"/>
      <c r="C12" s="55"/>
      <c r="D12" s="56"/>
      <c r="E12" s="47"/>
      <c r="F12" s="55"/>
      <c r="G12" s="56"/>
      <c r="H12" s="47"/>
      <c r="I12" s="76"/>
      <c r="J12" s="68"/>
      <c r="K12" s="11"/>
    </row>
    <row r="13" spans="1:11" ht="49.05" customHeight="1" x14ac:dyDescent="0.3">
      <c r="A13" s="63"/>
      <c r="B13" s="47"/>
      <c r="C13" s="55"/>
      <c r="D13" s="56"/>
      <c r="E13" s="47"/>
      <c r="F13" s="55"/>
      <c r="G13" s="56"/>
      <c r="H13" s="47"/>
      <c r="I13" s="76"/>
      <c r="J13" s="68"/>
      <c r="K13" s="11"/>
    </row>
    <row r="15" spans="1:11" ht="33" customHeight="1" x14ac:dyDescent="0.3">
      <c r="A15" s="66"/>
      <c r="B15" s="39"/>
      <c r="C15" s="39"/>
      <c r="D15" s="39"/>
      <c r="E15" s="39"/>
      <c r="F15" s="39"/>
      <c r="G15" s="39"/>
      <c r="H15" s="39"/>
      <c r="I15" s="39"/>
      <c r="J15" s="39"/>
    </row>
    <row r="17" spans="1:10" ht="16.05" customHeight="1" x14ac:dyDescent="0.3">
      <c r="A17" s="77" t="s">
        <v>167</v>
      </c>
      <c r="B17" s="39"/>
      <c r="C17" s="39"/>
      <c r="D17" s="39"/>
      <c r="E17" s="39"/>
      <c r="F17" s="39"/>
      <c r="G17" s="39"/>
      <c r="H17" s="39"/>
      <c r="I17" s="39"/>
      <c r="J17" s="39"/>
    </row>
    <row r="18" spans="1:10" ht="16.05" customHeight="1" thickBot="1" x14ac:dyDescent="0.35"/>
    <row r="19" spans="1:10" ht="16.05" customHeight="1" x14ac:dyDescent="0.3">
      <c r="A19" s="8" t="s">
        <v>27</v>
      </c>
      <c r="B19" s="72" t="s">
        <v>168</v>
      </c>
      <c r="C19" s="61"/>
      <c r="D19" s="61"/>
      <c r="E19" s="61"/>
      <c r="F19" s="61"/>
      <c r="G19" s="62"/>
      <c r="H19" s="73" t="s">
        <v>169</v>
      </c>
      <c r="I19" s="61"/>
      <c r="J19" s="59"/>
    </row>
    <row r="20" spans="1:10" ht="48" customHeight="1" x14ac:dyDescent="0.3">
      <c r="A20" s="20" t="s">
        <v>170</v>
      </c>
      <c r="B20" s="57" t="s">
        <v>171</v>
      </c>
      <c r="C20" s="56"/>
      <c r="D20" s="56"/>
      <c r="E20" s="56"/>
      <c r="F20" s="56"/>
      <c r="G20" s="47"/>
      <c r="H20" s="67"/>
      <c r="I20" s="56"/>
      <c r="J20" s="68"/>
    </row>
    <row r="21" spans="1:10" ht="48" customHeight="1" x14ac:dyDescent="0.3">
      <c r="A21" s="20" t="s">
        <v>172</v>
      </c>
      <c r="B21" s="57" t="s">
        <v>173</v>
      </c>
      <c r="C21" s="56"/>
      <c r="D21" s="56"/>
      <c r="E21" s="56"/>
      <c r="F21" s="56"/>
      <c r="G21" s="47"/>
      <c r="H21" s="67"/>
      <c r="I21" s="56"/>
      <c r="J21" s="68"/>
    </row>
    <row r="22" spans="1:10" ht="48" customHeight="1" x14ac:dyDescent="0.3">
      <c r="A22" s="20" t="s">
        <v>174</v>
      </c>
      <c r="B22" s="57" t="s">
        <v>175</v>
      </c>
      <c r="C22" s="56"/>
      <c r="D22" s="56"/>
      <c r="E22" s="56"/>
      <c r="F22" s="56"/>
      <c r="G22" s="47"/>
      <c r="H22" s="67"/>
      <c r="I22" s="56"/>
      <c r="J22" s="68"/>
    </row>
    <row r="23" spans="1:10" ht="48" customHeight="1" x14ac:dyDescent="0.3">
      <c r="A23" s="20" t="s">
        <v>176</v>
      </c>
      <c r="B23" s="57" t="s">
        <v>177</v>
      </c>
      <c r="C23" s="56"/>
      <c r="D23" s="56"/>
      <c r="E23" s="56"/>
      <c r="F23" s="56"/>
      <c r="G23" s="47"/>
      <c r="H23" s="67"/>
      <c r="I23" s="56"/>
      <c r="J23" s="68"/>
    </row>
    <row r="24" spans="1:10" ht="48" customHeight="1" x14ac:dyDescent="0.3">
      <c r="A24" s="35">
        <v>5</v>
      </c>
      <c r="B24" s="69" t="s">
        <v>183</v>
      </c>
      <c r="C24" s="70"/>
      <c r="D24" s="70"/>
      <c r="E24" s="70"/>
      <c r="F24" s="70"/>
      <c r="G24" s="71"/>
      <c r="H24" s="67"/>
      <c r="I24" s="56"/>
      <c r="J24" s="68"/>
    </row>
    <row r="25" spans="1:10" ht="48" customHeight="1" x14ac:dyDescent="0.3">
      <c r="A25" s="35">
        <v>6</v>
      </c>
      <c r="B25" s="69" t="s">
        <v>184</v>
      </c>
      <c r="C25" s="70"/>
      <c r="D25" s="70"/>
      <c r="E25" s="70"/>
      <c r="F25" s="70"/>
      <c r="G25" s="71"/>
      <c r="H25" s="67"/>
      <c r="I25" s="56"/>
      <c r="J25" s="68"/>
    </row>
    <row r="26" spans="1:10" ht="48" customHeight="1" x14ac:dyDescent="0.3">
      <c r="A26" s="35">
        <v>7</v>
      </c>
      <c r="B26" s="69" t="s">
        <v>185</v>
      </c>
      <c r="C26" s="70"/>
      <c r="D26" s="70"/>
      <c r="E26" s="70"/>
      <c r="F26" s="70"/>
      <c r="G26" s="71"/>
      <c r="H26" s="67"/>
      <c r="I26" s="56"/>
      <c r="J26" s="68"/>
    </row>
    <row r="27" spans="1:10" ht="48" customHeight="1" x14ac:dyDescent="0.3">
      <c r="A27" s="21"/>
      <c r="B27" s="74"/>
      <c r="C27" s="56"/>
      <c r="D27" s="56"/>
      <c r="E27" s="56"/>
      <c r="F27" s="56"/>
      <c r="G27" s="47"/>
      <c r="H27" s="67"/>
      <c r="I27" s="56"/>
      <c r="J27" s="68"/>
    </row>
    <row r="28" spans="1:10" ht="48" customHeight="1" x14ac:dyDescent="0.3">
      <c r="A28" s="21"/>
      <c r="B28" s="74"/>
      <c r="C28" s="56"/>
      <c r="D28" s="56"/>
      <c r="E28" s="56"/>
      <c r="F28" s="56"/>
      <c r="G28" s="47"/>
      <c r="H28" s="67"/>
      <c r="I28" s="56"/>
      <c r="J28" s="68"/>
    </row>
    <row r="29" spans="1:10" ht="48" customHeight="1" x14ac:dyDescent="0.3">
      <c r="A29" s="21"/>
      <c r="B29" s="74"/>
      <c r="C29" s="56"/>
      <c r="D29" s="56"/>
      <c r="E29" s="56"/>
      <c r="F29" s="56"/>
      <c r="G29" s="47"/>
      <c r="H29" s="67"/>
      <c r="I29" s="56"/>
      <c r="J29" s="68"/>
    </row>
    <row r="30" spans="1:10" ht="49.05" customHeight="1" thickBot="1" x14ac:dyDescent="0.35">
      <c r="A30" s="22"/>
      <c r="B30" s="78"/>
      <c r="C30" s="79"/>
      <c r="D30" s="79"/>
      <c r="E30" s="79"/>
      <c r="F30" s="79"/>
      <c r="G30" s="80"/>
      <c r="H30" s="81"/>
      <c r="I30" s="82"/>
      <c r="J30" s="83"/>
    </row>
    <row r="32" spans="1:10" ht="102" customHeight="1" x14ac:dyDescent="0.3">
      <c r="A32" s="66" t="s">
        <v>178</v>
      </c>
      <c r="B32" s="39"/>
      <c r="C32" s="39"/>
      <c r="D32" s="39"/>
      <c r="E32" s="39"/>
      <c r="F32" s="39"/>
      <c r="G32" s="39"/>
      <c r="H32" s="39"/>
      <c r="I32" s="39"/>
      <c r="J32" s="39"/>
    </row>
    <row r="35" spans="1:10" x14ac:dyDescent="0.3">
      <c r="A35" s="65" t="s">
        <v>179</v>
      </c>
      <c r="B35" s="39"/>
      <c r="C35" s="39"/>
      <c r="D35" s="39"/>
      <c r="E35" s="54"/>
      <c r="F35" s="39"/>
      <c r="G35" s="39"/>
      <c r="H35" s="39"/>
      <c r="I35" s="39"/>
      <c r="J35" s="39"/>
    </row>
    <row r="37" spans="1:10" x14ac:dyDescent="0.3">
      <c r="A37" s="65" t="s">
        <v>180</v>
      </c>
      <c r="B37" s="39"/>
      <c r="C37" s="39"/>
      <c r="D37" s="39"/>
      <c r="E37" s="54"/>
      <c r="F37" s="39"/>
      <c r="G37" s="39"/>
      <c r="H37" s="39"/>
      <c r="I37" s="39"/>
      <c r="J37" s="39"/>
    </row>
    <row r="84" spans="1:1" ht="15.6" x14ac:dyDescent="0.3">
      <c r="A84" t="s">
        <v>181</v>
      </c>
    </row>
  </sheetData>
  <mergeCells count="57">
    <mergeCell ref="A2:K3"/>
    <mergeCell ref="B28:G28"/>
    <mergeCell ref="A6:B6"/>
    <mergeCell ref="B21:G21"/>
    <mergeCell ref="H21:J21"/>
    <mergeCell ref="C11:E11"/>
    <mergeCell ref="I5:J5"/>
    <mergeCell ref="H27:J27"/>
    <mergeCell ref="A12:B12"/>
    <mergeCell ref="F11:H11"/>
    <mergeCell ref="C5:E5"/>
    <mergeCell ref="H25:J25"/>
    <mergeCell ref="A13:B13"/>
    <mergeCell ref="H24:J24"/>
    <mergeCell ref="F7:H7"/>
    <mergeCell ref="F13:H13"/>
    <mergeCell ref="E37:J37"/>
    <mergeCell ref="C6:E6"/>
    <mergeCell ref="F6:H6"/>
    <mergeCell ref="B27:G27"/>
    <mergeCell ref="H23:J23"/>
    <mergeCell ref="A17:J17"/>
    <mergeCell ref="F12:H12"/>
    <mergeCell ref="B26:G26"/>
    <mergeCell ref="H20:J20"/>
    <mergeCell ref="A32:J32"/>
    <mergeCell ref="B30:G30"/>
    <mergeCell ref="H30:J30"/>
    <mergeCell ref="H29:J29"/>
    <mergeCell ref="B22:G22"/>
    <mergeCell ref="B24:G24"/>
    <mergeCell ref="I13:J13"/>
    <mergeCell ref="A37:D37"/>
    <mergeCell ref="A15:J15"/>
    <mergeCell ref="I7:J7"/>
    <mergeCell ref="H26:J26"/>
    <mergeCell ref="B25:G25"/>
    <mergeCell ref="B19:G19"/>
    <mergeCell ref="H19:J19"/>
    <mergeCell ref="A35:D35"/>
    <mergeCell ref="C7:E7"/>
    <mergeCell ref="B20:G20"/>
    <mergeCell ref="B29:G29"/>
    <mergeCell ref="A9:K9"/>
    <mergeCell ref="H22:J22"/>
    <mergeCell ref="I12:J12"/>
    <mergeCell ref="H28:J28"/>
    <mergeCell ref="A11:B11"/>
    <mergeCell ref="E35:J35"/>
    <mergeCell ref="C12:E12"/>
    <mergeCell ref="B23:G23"/>
    <mergeCell ref="I11:J11"/>
    <mergeCell ref="F5:H5"/>
    <mergeCell ref="C13:E13"/>
    <mergeCell ref="A7:B7"/>
    <mergeCell ref="I6:J6"/>
    <mergeCell ref="A5:B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DCEFA-1523-4061-A8F8-E978D9C695B0}">
  <dimension ref="A1:U32"/>
  <sheetViews>
    <sheetView zoomScaleNormal="100" workbookViewId="0">
      <selection activeCell="B3" sqref="B3:O10"/>
    </sheetView>
  </sheetViews>
  <sheetFormatPr defaultColWidth="8.19921875" defaultRowHeight="15.6" x14ac:dyDescent="0.3"/>
  <cols>
    <col min="1" max="1" width="1.8984375" style="36" bestFit="1" customWidth="1"/>
    <col min="2" max="16384" width="8.19921875" style="36"/>
  </cols>
  <sheetData>
    <row r="1" spans="1:15" x14ac:dyDescent="0.3">
      <c r="A1" s="89" t="s">
        <v>186</v>
      </c>
      <c r="B1" s="89"/>
      <c r="C1" s="89"/>
      <c r="D1" s="89"/>
      <c r="E1" s="89"/>
      <c r="F1" s="89"/>
      <c r="G1" s="89"/>
      <c r="H1" s="89"/>
      <c r="I1" s="89"/>
      <c r="J1" s="89"/>
      <c r="K1" s="89"/>
      <c r="L1" s="89"/>
      <c r="M1" s="89"/>
      <c r="N1" s="89"/>
      <c r="O1" s="89"/>
    </row>
    <row r="2" spans="1:15" x14ac:dyDescent="0.3">
      <c r="A2" s="89"/>
      <c r="B2" s="89"/>
      <c r="C2" s="89"/>
      <c r="D2" s="89"/>
      <c r="E2" s="89"/>
      <c r="F2" s="89"/>
      <c r="G2" s="89"/>
      <c r="H2" s="89"/>
      <c r="I2" s="89"/>
      <c r="J2" s="89"/>
      <c r="K2" s="89"/>
      <c r="L2" s="89"/>
      <c r="M2" s="89"/>
      <c r="N2" s="89"/>
      <c r="O2" s="89"/>
    </row>
    <row r="3" spans="1:15" x14ac:dyDescent="0.3">
      <c r="A3" s="37">
        <v>1</v>
      </c>
      <c r="B3" s="90" t="s">
        <v>192</v>
      </c>
      <c r="C3" s="90"/>
      <c r="D3" s="90"/>
      <c r="E3" s="90"/>
      <c r="F3" s="90"/>
      <c r="G3" s="90"/>
      <c r="H3" s="90"/>
      <c r="I3" s="90"/>
      <c r="J3" s="90"/>
      <c r="K3" s="90"/>
      <c r="L3" s="90"/>
      <c r="M3" s="90"/>
      <c r="N3" s="90"/>
      <c r="O3" s="90"/>
    </row>
    <row r="4" spans="1:15" x14ac:dyDescent="0.3">
      <c r="A4" s="37"/>
      <c r="B4" s="90"/>
      <c r="C4" s="90"/>
      <c r="D4" s="90"/>
      <c r="E4" s="90"/>
      <c r="F4" s="90"/>
      <c r="G4" s="90"/>
      <c r="H4" s="90"/>
      <c r="I4" s="90"/>
      <c r="J4" s="90"/>
      <c r="K4" s="90"/>
      <c r="L4" s="90"/>
      <c r="M4" s="90"/>
      <c r="N4" s="90"/>
      <c r="O4" s="90"/>
    </row>
    <row r="5" spans="1:15" x14ac:dyDescent="0.3">
      <c r="A5" s="37"/>
      <c r="B5" s="90"/>
      <c r="C5" s="90"/>
      <c r="D5" s="90"/>
      <c r="E5" s="90"/>
      <c r="F5" s="90"/>
      <c r="G5" s="90"/>
      <c r="H5" s="90"/>
      <c r="I5" s="90"/>
      <c r="J5" s="90"/>
      <c r="K5" s="90"/>
      <c r="L5" s="90"/>
      <c r="M5" s="90"/>
      <c r="N5" s="90"/>
      <c r="O5" s="90"/>
    </row>
    <row r="6" spans="1:15" x14ac:dyDescent="0.3">
      <c r="A6" s="37"/>
      <c r="B6" s="90"/>
      <c r="C6" s="90"/>
      <c r="D6" s="90"/>
      <c r="E6" s="90"/>
      <c r="F6" s="90"/>
      <c r="G6" s="90"/>
      <c r="H6" s="90"/>
      <c r="I6" s="90"/>
      <c r="J6" s="90"/>
      <c r="K6" s="90"/>
      <c r="L6" s="90"/>
      <c r="M6" s="90"/>
      <c r="N6" s="90"/>
      <c r="O6" s="90"/>
    </row>
    <row r="7" spans="1:15" x14ac:dyDescent="0.3">
      <c r="A7" s="37"/>
      <c r="B7" s="90"/>
      <c r="C7" s="90"/>
      <c r="D7" s="90"/>
      <c r="E7" s="90"/>
      <c r="F7" s="90"/>
      <c r="G7" s="90"/>
      <c r="H7" s="90"/>
      <c r="I7" s="90"/>
      <c r="J7" s="90"/>
      <c r="K7" s="90"/>
      <c r="L7" s="90"/>
      <c r="M7" s="90"/>
      <c r="N7" s="90"/>
      <c r="O7" s="90"/>
    </row>
    <row r="8" spans="1:15" x14ac:dyDescent="0.3">
      <c r="A8" s="37"/>
      <c r="B8" s="90"/>
      <c r="C8" s="90"/>
      <c r="D8" s="90"/>
      <c r="E8" s="90"/>
      <c r="F8" s="90"/>
      <c r="G8" s="90"/>
      <c r="H8" s="90"/>
      <c r="I8" s="90"/>
      <c r="J8" s="90"/>
      <c r="K8" s="90"/>
      <c r="L8" s="90"/>
      <c r="M8" s="90"/>
      <c r="N8" s="90"/>
      <c r="O8" s="90"/>
    </row>
    <row r="9" spans="1:15" x14ac:dyDescent="0.3">
      <c r="A9" s="37"/>
      <c r="B9" s="90"/>
      <c r="C9" s="90"/>
      <c r="D9" s="90"/>
      <c r="E9" s="90"/>
      <c r="F9" s="90"/>
      <c r="G9" s="90"/>
      <c r="H9" s="90"/>
      <c r="I9" s="90"/>
      <c r="J9" s="90"/>
      <c r="K9" s="90"/>
      <c r="L9" s="90"/>
      <c r="M9" s="90"/>
      <c r="N9" s="90"/>
      <c r="O9" s="90"/>
    </row>
    <row r="10" spans="1:15" ht="291" customHeight="1" x14ac:dyDescent="0.3">
      <c r="A10" s="37"/>
      <c r="B10" s="90"/>
      <c r="C10" s="90"/>
      <c r="D10" s="90"/>
      <c r="E10" s="90"/>
      <c r="F10" s="90"/>
      <c r="G10" s="90"/>
      <c r="H10" s="90"/>
      <c r="I10" s="90"/>
      <c r="J10" s="90"/>
      <c r="K10" s="90"/>
      <c r="L10" s="90"/>
      <c r="M10" s="90"/>
      <c r="N10" s="90"/>
      <c r="O10" s="90"/>
    </row>
    <row r="11" spans="1:15" x14ac:dyDescent="0.3">
      <c r="A11" s="37">
        <v>2</v>
      </c>
      <c r="B11" s="86" t="s">
        <v>187</v>
      </c>
      <c r="C11" s="85"/>
      <c r="D11" s="85"/>
      <c r="E11" s="85"/>
      <c r="F11" s="85"/>
      <c r="G11" s="85"/>
      <c r="H11" s="85"/>
      <c r="I11" s="85"/>
      <c r="J11" s="85"/>
      <c r="K11" s="85"/>
      <c r="L11" s="85"/>
      <c r="M11" s="85"/>
      <c r="N11" s="85"/>
      <c r="O11" s="85"/>
    </row>
    <row r="12" spans="1:15" x14ac:dyDescent="0.3">
      <c r="A12" s="37"/>
      <c r="B12" s="85"/>
      <c r="C12" s="85"/>
      <c r="D12" s="85"/>
      <c r="E12" s="85"/>
      <c r="F12" s="85"/>
      <c r="G12" s="85"/>
      <c r="H12" s="85"/>
      <c r="I12" s="85"/>
      <c r="J12" s="85"/>
      <c r="K12" s="85"/>
      <c r="L12" s="85"/>
      <c r="M12" s="85"/>
      <c r="N12" s="85"/>
      <c r="O12" s="85"/>
    </row>
    <row r="13" spans="1:15" ht="50.4" customHeight="1" x14ac:dyDescent="0.3">
      <c r="A13" s="37"/>
      <c r="B13" s="85"/>
      <c r="C13" s="85"/>
      <c r="D13" s="85"/>
      <c r="E13" s="85"/>
      <c r="F13" s="85"/>
      <c r="G13" s="85"/>
      <c r="H13" s="85"/>
      <c r="I13" s="85"/>
      <c r="J13" s="85"/>
      <c r="K13" s="85"/>
      <c r="L13" s="85"/>
      <c r="M13" s="85"/>
      <c r="N13" s="85"/>
      <c r="O13" s="85"/>
    </row>
    <row r="14" spans="1:15" x14ac:dyDescent="0.3">
      <c r="A14" s="37">
        <v>3</v>
      </c>
      <c r="B14" s="85" t="s">
        <v>195</v>
      </c>
      <c r="C14" s="85"/>
      <c r="D14" s="85"/>
      <c r="E14" s="85"/>
      <c r="F14" s="85"/>
      <c r="G14" s="85"/>
      <c r="H14" s="85"/>
      <c r="I14" s="85"/>
      <c r="J14" s="85"/>
      <c r="K14" s="85"/>
      <c r="L14" s="85"/>
      <c r="M14" s="85"/>
      <c r="N14" s="85"/>
      <c r="O14" s="85"/>
    </row>
    <row r="15" spans="1:15" x14ac:dyDescent="0.3">
      <c r="A15" s="37"/>
      <c r="B15" s="85"/>
      <c r="C15" s="85"/>
      <c r="D15" s="85"/>
      <c r="E15" s="85"/>
      <c r="F15" s="85"/>
      <c r="G15" s="85"/>
      <c r="H15" s="85"/>
      <c r="I15" s="85"/>
      <c r="J15" s="85"/>
      <c r="K15" s="85"/>
      <c r="L15" s="85"/>
      <c r="M15" s="85"/>
      <c r="N15" s="85"/>
      <c r="O15" s="85"/>
    </row>
    <row r="16" spans="1:15" ht="9.6" customHeight="1" x14ac:dyDescent="0.3">
      <c r="A16" s="37"/>
      <c r="B16" s="85"/>
      <c r="C16" s="85"/>
      <c r="D16" s="85"/>
      <c r="E16" s="85"/>
      <c r="F16" s="85"/>
      <c r="G16" s="85"/>
      <c r="H16" s="85"/>
      <c r="I16" s="85"/>
      <c r="J16" s="85"/>
      <c r="K16" s="85"/>
      <c r="L16" s="85"/>
      <c r="M16" s="85"/>
      <c r="N16" s="85"/>
      <c r="O16" s="85"/>
    </row>
    <row r="17" spans="1:21" x14ac:dyDescent="0.3">
      <c r="A17" s="37">
        <v>4</v>
      </c>
      <c r="B17" s="85" t="s">
        <v>193</v>
      </c>
      <c r="C17" s="85"/>
      <c r="D17" s="85"/>
      <c r="E17" s="85"/>
      <c r="F17" s="85"/>
      <c r="G17" s="85"/>
      <c r="H17" s="85"/>
      <c r="I17" s="85"/>
      <c r="J17" s="85"/>
      <c r="K17" s="85"/>
      <c r="L17" s="85"/>
      <c r="M17" s="85"/>
      <c r="N17" s="85"/>
      <c r="O17" s="85"/>
    </row>
    <row r="18" spans="1:21" ht="21.6" customHeight="1" x14ac:dyDescent="0.3">
      <c r="A18" s="37"/>
      <c r="B18" s="85"/>
      <c r="C18" s="85"/>
      <c r="D18" s="85"/>
      <c r="E18" s="85"/>
      <c r="F18" s="85"/>
      <c r="G18" s="85"/>
      <c r="H18" s="85"/>
      <c r="I18" s="85"/>
      <c r="J18" s="85"/>
      <c r="K18" s="85"/>
      <c r="L18" s="85"/>
      <c r="M18" s="85"/>
      <c r="N18" s="85"/>
      <c r="O18" s="85"/>
    </row>
    <row r="19" spans="1:21" x14ac:dyDescent="0.3">
      <c r="A19" s="37">
        <v>5</v>
      </c>
      <c r="B19" s="85" t="s">
        <v>188</v>
      </c>
      <c r="C19" s="85"/>
      <c r="D19" s="85"/>
      <c r="E19" s="85"/>
      <c r="F19" s="85"/>
      <c r="G19" s="85"/>
      <c r="H19" s="85"/>
      <c r="I19" s="85"/>
      <c r="J19" s="85"/>
      <c r="K19" s="85"/>
      <c r="L19" s="85"/>
      <c r="M19" s="85"/>
      <c r="N19" s="85"/>
      <c r="O19" s="85"/>
    </row>
    <row r="20" spans="1:21" x14ac:dyDescent="0.3">
      <c r="A20" s="37"/>
      <c r="B20" s="88" t="s">
        <v>189</v>
      </c>
      <c r="C20" s="88"/>
      <c r="D20" s="88"/>
      <c r="E20" s="88"/>
      <c r="F20" s="88"/>
      <c r="G20" s="88"/>
      <c r="H20" s="88"/>
      <c r="I20" s="88"/>
      <c r="J20" s="88"/>
      <c r="K20" s="88"/>
      <c r="L20" s="88"/>
      <c r="M20" s="88"/>
      <c r="N20" s="88"/>
      <c r="O20" s="88"/>
    </row>
    <row r="21" spans="1:21" x14ac:dyDescent="0.3">
      <c r="A21" s="37"/>
      <c r="B21" s="85" t="s">
        <v>194</v>
      </c>
      <c r="C21" s="85"/>
      <c r="D21" s="85"/>
      <c r="E21" s="85"/>
      <c r="F21" s="85"/>
      <c r="G21" s="85"/>
      <c r="H21" s="85"/>
      <c r="I21" s="85"/>
      <c r="J21" s="85"/>
      <c r="K21" s="85"/>
      <c r="L21" s="85"/>
      <c r="M21" s="85"/>
      <c r="N21" s="85"/>
      <c r="O21" s="85"/>
    </row>
    <row r="22" spans="1:21" x14ac:dyDescent="0.3">
      <c r="A22" s="37"/>
      <c r="B22" s="85"/>
      <c r="C22" s="85"/>
      <c r="D22" s="85"/>
      <c r="E22" s="85"/>
      <c r="F22" s="85"/>
      <c r="G22" s="85"/>
      <c r="H22" s="85"/>
      <c r="I22" s="85"/>
      <c r="J22" s="85"/>
      <c r="K22" s="85"/>
      <c r="L22" s="85"/>
      <c r="M22" s="85"/>
      <c r="N22" s="85"/>
      <c r="O22" s="85"/>
    </row>
    <row r="23" spans="1:21" ht="36.6" customHeight="1" x14ac:dyDescent="0.3">
      <c r="A23" s="37"/>
      <c r="B23" s="85"/>
      <c r="C23" s="85"/>
      <c r="D23" s="85"/>
      <c r="E23" s="85"/>
      <c r="F23" s="85"/>
      <c r="G23" s="85"/>
      <c r="H23" s="85"/>
      <c r="I23" s="85"/>
      <c r="J23" s="85"/>
      <c r="K23" s="85"/>
      <c r="L23" s="85"/>
      <c r="M23" s="85"/>
      <c r="N23" s="85"/>
      <c r="O23" s="85"/>
    </row>
    <row r="24" spans="1:21" x14ac:dyDescent="0.3">
      <c r="A24" s="37">
        <v>6</v>
      </c>
      <c r="B24" s="85" t="s">
        <v>190</v>
      </c>
      <c r="C24" s="85"/>
      <c r="D24" s="85"/>
      <c r="E24" s="85"/>
      <c r="F24" s="85"/>
      <c r="G24" s="85"/>
      <c r="H24" s="85"/>
      <c r="I24" s="85"/>
      <c r="J24" s="85"/>
      <c r="K24" s="85"/>
      <c r="L24" s="85"/>
      <c r="M24" s="85"/>
      <c r="N24" s="85"/>
      <c r="O24" s="85"/>
    </row>
    <row r="25" spans="1:21" x14ac:dyDescent="0.3">
      <c r="A25" s="37"/>
      <c r="B25" s="85" t="s">
        <v>191</v>
      </c>
      <c r="C25" s="85"/>
      <c r="D25" s="85"/>
      <c r="E25" s="85"/>
      <c r="F25" s="85"/>
      <c r="G25" s="85"/>
      <c r="H25" s="85"/>
      <c r="I25" s="85"/>
      <c r="J25" s="85"/>
      <c r="K25" s="85"/>
      <c r="L25" s="85"/>
      <c r="M25" s="85"/>
      <c r="N25" s="85"/>
      <c r="O25" s="85"/>
    </row>
    <row r="26" spans="1:21" x14ac:dyDescent="0.3">
      <c r="A26" s="37"/>
      <c r="B26" s="85" t="s">
        <v>196</v>
      </c>
      <c r="C26" s="85"/>
      <c r="D26" s="85"/>
      <c r="E26" s="85"/>
      <c r="F26" s="85"/>
      <c r="G26" s="85"/>
      <c r="H26" s="85"/>
      <c r="I26" s="85"/>
      <c r="J26" s="85"/>
      <c r="K26" s="85"/>
      <c r="L26" s="85"/>
      <c r="M26" s="85"/>
      <c r="N26" s="85"/>
      <c r="O26" s="85"/>
    </row>
    <row r="27" spans="1:21" ht="34.950000000000003" customHeight="1" x14ac:dyDescent="0.3">
      <c r="A27" s="37"/>
      <c r="B27" s="85" t="s">
        <v>197</v>
      </c>
      <c r="C27" s="85"/>
      <c r="D27" s="85"/>
      <c r="E27" s="85"/>
      <c r="F27" s="85"/>
      <c r="G27" s="85"/>
      <c r="H27" s="85"/>
      <c r="I27" s="85"/>
      <c r="J27" s="85"/>
      <c r="K27" s="85"/>
      <c r="L27" s="85"/>
      <c r="M27" s="85"/>
      <c r="N27" s="85"/>
      <c r="O27" s="85"/>
    </row>
    <row r="28" spans="1:21" ht="25.2" customHeight="1" x14ac:dyDescent="0.3">
      <c r="A28" s="38"/>
      <c r="B28" s="86"/>
      <c r="C28" s="86"/>
      <c r="D28" s="86"/>
      <c r="E28" s="86"/>
      <c r="F28" s="86"/>
      <c r="G28" s="86"/>
      <c r="H28" s="86"/>
      <c r="I28" s="86"/>
      <c r="J28" s="86"/>
      <c r="K28" s="86"/>
      <c r="L28" s="86"/>
      <c r="M28" s="86"/>
      <c r="N28" s="86"/>
      <c r="O28" s="86"/>
      <c r="P28" s="87"/>
      <c r="Q28" s="87"/>
      <c r="R28" s="87"/>
      <c r="S28" s="87"/>
      <c r="T28" s="87"/>
      <c r="U28" s="87"/>
    </row>
    <row r="29" spans="1:21" x14ac:dyDescent="0.3">
      <c r="P29" s="87"/>
      <c r="Q29" s="87"/>
      <c r="R29" s="87"/>
      <c r="S29" s="87"/>
      <c r="T29" s="87"/>
      <c r="U29" s="87"/>
    </row>
    <row r="30" spans="1:21" x14ac:dyDescent="0.3">
      <c r="P30" s="87"/>
      <c r="Q30" s="87"/>
      <c r="R30" s="87"/>
      <c r="S30" s="87"/>
      <c r="T30" s="87"/>
      <c r="U30" s="87"/>
    </row>
    <row r="31" spans="1:21" x14ac:dyDescent="0.3">
      <c r="P31" s="87"/>
      <c r="Q31" s="87"/>
      <c r="R31" s="87"/>
      <c r="S31" s="87"/>
      <c r="T31" s="87"/>
      <c r="U31" s="87"/>
    </row>
    <row r="32" spans="1:21" ht="22.95" customHeight="1" x14ac:dyDescent="0.3">
      <c r="P32" s="87"/>
      <c r="Q32" s="87"/>
      <c r="R32" s="87"/>
      <c r="S32" s="87"/>
      <c r="T32" s="87"/>
      <c r="U32" s="87"/>
    </row>
  </sheetData>
  <mergeCells count="14">
    <mergeCell ref="B19:O19"/>
    <mergeCell ref="A1:O2"/>
    <mergeCell ref="B3:O10"/>
    <mergeCell ref="B11:O13"/>
    <mergeCell ref="B14:O16"/>
    <mergeCell ref="B17:O18"/>
    <mergeCell ref="B27:O27"/>
    <mergeCell ref="B28:O28"/>
    <mergeCell ref="P28:U32"/>
    <mergeCell ref="B20:O20"/>
    <mergeCell ref="B21:O23"/>
    <mergeCell ref="B24:O24"/>
    <mergeCell ref="B25:O25"/>
    <mergeCell ref="B26:O2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Subtiekėjai ir priedai</vt:lpstr>
      <vt:lpstr>Bendrieji reikalavimai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Petras Valuckis</cp:lastModifiedBy>
  <dcterms:created xsi:type="dcterms:W3CDTF">2023-04-04T12:16:45Z</dcterms:created>
  <dcterms:modified xsi:type="dcterms:W3CDTF">2025-10-21T06:19:13Z</dcterms:modified>
</cp:coreProperties>
</file>