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slaunies arterijos 3861\"/>
    </mc:Choice>
  </mc:AlternateContent>
  <xr:revisionPtr revIDLastSave="0" documentId="13_ncr:1_{7D5906B1-1A4F-4E7A-BA12-3E1273372CD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<sst xmlns="http://schemas.openxmlformats.org/spreadsheetml/2006/main" count="87" uniqueCount="83">
  <si>
    <t>PIRKIMO SĄLYGŲ PRIEDAS "PASIŪLYMO FORMA"</t>
  </si>
  <si>
    <t>PAKARTOTINIS - ŠLAUNIES ARTERIJOS INTRODIUSERIAI (FEMORALINIAI)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</si>
  <si>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</si>
  <si>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</si>
  <si>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</si>
  <si>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</si>
  <si>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</si>
  <si>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</si>
  <si>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</si>
  <si>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</si>
  <si>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</si>
  <si>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</si>
  <si>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</si>
  <si>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</si>
  <si>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</si>
  <si>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</si>
  <si>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</si>
  <si>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</si>
  <si>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</si>
  <si>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</si>
  <si>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</si>
  <si>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</si>
  <si>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</si>
  <si>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</si>
  <si>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</si>
  <si>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</si>
  <si>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</si>
  <si>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</si>
  <si>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</si>
  <si>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</si>
  <si>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</si>
  <si>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</si>
  <si>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</si>
  <si>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</si>
  <si>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</si>
  <si>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</si>
  <si>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 xml:space="preserve">Introdiuseriai su atšaka ir sklende, diliatatoriumi, mini viela </t>
  </si>
  <si>
    <t>Vnt</t>
  </si>
  <si>
    <t>1.1.1.</t>
  </si>
  <si>
    <t xml:space="preserve">Įmovos galas plonėjantis distaliniame gale, pagerinantis dilatatoriaus – įmovos perėjimą, sumažinatis rezistenciją punkcijos metu; </t>
  </si>
  <si>
    <t>1.1.2.</t>
  </si>
  <si>
    <t>Dydžiai: 4F, 5F, 6F, 7F, 8F, 9F, 10F, 11F;</t>
  </si>
  <si>
    <t>1.1.3.</t>
  </si>
  <si>
    <t>Mini vielos galiukas tiesus ir J formos ;</t>
  </si>
  <si>
    <t>1.1.4.</t>
  </si>
  <si>
    <t>3 padėčių sklendė;</t>
  </si>
  <si>
    <t>1.1.5.</t>
  </si>
  <si>
    <t>Vielos ilgiai 45 cm, 80 cm; Tinkančios mini vielos 0,025“; 0,035“; 0,038“;</t>
  </si>
  <si>
    <t>1.1.6.</t>
  </si>
  <si>
    <t>Hemostatinis vožtuvas su “cross cut” (kryžminio pjovimo) silikoniniu disku ;</t>
  </si>
  <si>
    <t>1.1.7.</t>
  </si>
  <si>
    <t>Įmovos pagal dydį yra koduotos spalva ir sunumeruotos;</t>
  </si>
  <si>
    <t>1.1.8.</t>
  </si>
  <si>
    <t>Nėra tarpo tarp vožtuvo ir lateralinės atšakos; prisegamas dilatatoriaus galo užrakinimas,dydis 5F.</t>
  </si>
  <si>
    <t>1.1.9.</t>
  </si>
  <si>
    <t>Į komplektą įeina punkcinė data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</si>
  <si>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</si>
  <si>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</si>
  <si>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</si>
  <si>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</si>
  <si>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</si>
  <si>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</si>
  <si>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</si>
  <si>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</si>
  <si>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</si>
  <si>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</si>
  <si>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</si>
  <si>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</si>
  <si>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</si>
  <si>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</si>
  <si>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</si>
  <si>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</si>
  <si>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</si>
  <si>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</si>
  <si>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</si>
  <si>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</si>
  <si>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</si>
  <si>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</si>
  <si>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</si>
  <si>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</si>
  <si>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</si>
  <si>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</si>
  <si>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3861 2025-10-27 12:59:52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</si>
</sst>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6"/>
  <sheetViews>
    <sheetView tabSelected="1" topLeftCell="A22" workbookViewId="0">
      <selection activeCell="H32" sqref="H32: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14" ht="15.95" customHeight="1" x14ac:dyDescent="0.25">
      <c r="A17" s="29" t="s">
        <v>12</v>
      </c>
      <c r="B17" s="30"/>
      <c r="C17" s="26"/>
      <c r="D17" s="27"/>
      <c r="E17" s="27"/>
      <c r="F17" s="28"/>
    </row>
    <row r="18" spans="1:14" ht="15.95" customHeight="1" x14ac:dyDescent="0.25">
      <c r="A18" s="29" t="s">
        <v>13</v>
      </c>
      <c r="B18" s="30"/>
      <c r="C18" s="26"/>
      <c r="D18" s="27"/>
      <c r="E18" s="27"/>
      <c r="F18" s="28"/>
    </row>
    <row r="19" spans="1:14" ht="48" customHeight="1" x14ac:dyDescent="0.25">
      <c r="A19" s="29" t="s">
        <v>14</v>
      </c>
      <c r="B19" s="30"/>
      <c r="C19" s="26"/>
      <c r="D19" s="27"/>
      <c r="E19" s="27"/>
      <c r="F19" s="28"/>
    </row>
    <row r="20" spans="1:14" ht="54.95" customHeight="1" x14ac:dyDescent="0.25">
      <c r="A20" s="29" t="s">
        <v>15</v>
      </c>
      <c r="B20" s="30"/>
      <c r="C20" s="26"/>
      <c r="D20" s="27"/>
      <c r="E20" s="27"/>
      <c r="F20" s="28"/>
    </row>
    <row r="21" spans="1:14"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14" ht="18" customHeight="1" x14ac:dyDescent="0.25">
      <c r="A22" s="5"/>
      <c r="B22" s="5"/>
      <c r="C22" s="6"/>
      <c r="D22" s="6"/>
      <c r="E22" s="6"/>
      <c r="F22" s="6"/>
    </row>
    <row r="23" spans="1:14" x14ac:dyDescent="0.25">
      <c r="A23" s="34" t="s">
        <v>17</v>
      </c>
      <c r="B23" s="31"/>
      <c r="C23" s="31"/>
      <c r="D23" s="31"/>
      <c r="E23" s="31"/>
      <c r="F23" s="31"/>
    </row>
    <row r="24" spans="1:14" x14ac:dyDescent="0.25">
      <c r="A24" s="31" t="s">
        <v>18</v>
      </c>
      <c r="B24" s="31"/>
      <c r="C24" s="31"/>
      <c r="D24" s="31"/>
      <c r="E24" s="31"/>
      <c r="F24" s="31"/>
    </row>
    <row r="25" spans="1:14" x14ac:dyDescent="0.25">
      <c r="A25" s="31" t="s">
        <v>19</v>
      </c>
      <c r="B25" s="31"/>
      <c r="C25" s="31"/>
      <c r="D25" s="31"/>
      <c r="E25" s="31"/>
      <c r="F25" s="31"/>
    </row>
    <row r="26" spans="1:14" x14ac:dyDescent="0.25">
      <c r="A26" s="31" t="s">
        <v>20</v>
      </c>
      <c r="B26" s="31"/>
      <c r="C26" s="31"/>
      <c r="D26" s="31"/>
      <c r="E26" s="31"/>
      <c r="F26" s="31"/>
    </row>
    <row r="27" spans="1:14" x14ac:dyDescent="0.25">
      <c r="A27" s="31" t="s">
        <v>21</v>
      </c>
      <c r="B27" s="31"/>
      <c r="C27" s="31"/>
      <c r="D27" s="31"/>
      <c r="E27" s="31"/>
      <c r="F27" s="31"/>
    </row>
    <row r="28" spans="1:14" ht="32.1" customHeight="1" x14ac:dyDescent="0.25">
      <c r="A28" s="37" t="s">
        <v>22</v>
      </c>
      <c r="B28" s="31"/>
      <c r="C28" s="31"/>
      <c r="D28" s="31"/>
      <c r="E28" s="31"/>
      <c r="F28" s="31"/>
    </row>
    <row r="29" spans="1:14" x14ac:dyDescent="0.25">
      <c r="A29" s="31" t="s">
        <v>23</v>
      </c>
      <c r="B29" s="31"/>
      <c r="C29" s="31"/>
      <c r="D29" s="31"/>
      <c r="E29" s="31"/>
      <c r="F29" s="31"/>
    </row>
    <row r="30" spans="1:14" x14ac:dyDescent="0.25">
      <c r="A30" s="15" t="s">
        <v>24</v>
      </c>
      <c r="D30" s="16"/>
    </row>
    <row r="31" spans="1:14" x14ac:dyDescent="0.25">
      <c r="A31" s="15" t="s">
        <v>25</v>
      </c>
    </row>
    <row r="32" spans="1:14" x14ac:dyDescent="0.25">
      <c r="A32" s="13" t="s">
        <v>26</v>
      </c>
      <c r="H32" s="12"/>
      <c r="I32" s="12"/>
      <c r="J32" s="12"/>
      <c r="K32" s="12"/>
      <c r="L32" s="12"/>
      <c r="M32" s="12"/>
      <c r="N32" s="12"/>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1149</v>
      </c>
      <c r="D34" s="18" t="s">
        <v>37</v>
      </c>
      <c r="E34" s="19"/>
      <c r="F34" s="18" t="str">
        <f>IF(ISBLANK(E34),"", PRODUCT(C34,E34))</f>
        <v/>
      </c>
      <c r="G34" s="20"/>
      <c r="H34" s="18"/>
    </row>
    <row r="35" spans="1:14" ht="30" x14ac:dyDescent="0.25">
      <c r="A35" s="18" t="s">
        <v>38</v>
      </c>
      <c r="B35" s="71" t="s">
        <v>39</v>
      </c>
      <c r="C35" s="71"/>
      <c r="D35" s="18"/>
      <c r="E35" s="18"/>
      <c r="F35" s="18"/>
      <c r="G35" s="18"/>
      <c r="H35" s="20"/>
    </row>
    <row r="36" spans="1:14" x14ac:dyDescent="0.25">
      <c r="A36" s="18" t="s">
        <v>40</v>
      </c>
      <c r="B36" s="71" t="s">
        <v>41</v>
      </c>
      <c r="C36" s="71"/>
      <c r="D36" s="18"/>
      <c r="E36" s="18"/>
      <c r="F36" s="18"/>
      <c r="G36" s="18"/>
      <c r="H36" s="20"/>
    </row>
    <row r="37" spans="1:14" x14ac:dyDescent="0.25">
      <c r="A37" s="18" t="s">
        <v>42</v>
      </c>
      <c r="B37" s="71" t="s">
        <v>43</v>
      </c>
      <c r="C37" s="71"/>
      <c r="D37" s="18"/>
      <c r="E37" s="18"/>
      <c r="F37" s="18"/>
      <c r="G37" s="18"/>
      <c r="H37" s="20"/>
    </row>
    <row r="38" spans="1:14" x14ac:dyDescent="0.25">
      <c r="A38" s="18" t="s">
        <v>44</v>
      </c>
      <c r="B38" s="71" t="s">
        <v>45</v>
      </c>
      <c r="C38" s="71"/>
      <c r="D38" s="18"/>
      <c r="E38" s="18"/>
      <c r="F38" s="18"/>
      <c r="G38" s="18"/>
      <c r="H38" s="20"/>
    </row>
    <row r="39" spans="1:14" x14ac:dyDescent="0.25">
      <c r="A39" s="18" t="s">
        <v>46</v>
      </c>
      <c r="B39" s="71" t="s">
        <v>47</v>
      </c>
      <c r="C39" s="71"/>
      <c r="D39" s="18"/>
      <c r="E39" s="18"/>
      <c r="F39" s="18"/>
      <c r="G39" s="18"/>
      <c r="H39" s="20"/>
    </row>
    <row r="40" spans="1:14" x14ac:dyDescent="0.25">
      <c r="A40" s="18" t="s">
        <v>48</v>
      </c>
      <c r="B40" s="71" t="s">
        <v>49</v>
      </c>
      <c r="C40" s="71"/>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x14ac:dyDescent="0.25">
      <c r="E44" s="17" t="s">
        <v>56</v>
      </c>
      <c r="F44" s="17" t="str">
        <f>IF((COUNT(C34:C43)&lt;&gt;COUNT(F34:F43)),"", ROUND(SUM(F34:F43),2))</f>
        <v/>
      </c>
      <c r="G44" s="15" t="str">
        <f>IF((COUNT(C34:C43)&lt;&gt;COUNT(F34:F43)),"Neužpildytos visų objektų kainos", "")</f>
        <v>Neužpildytos visų objektų kainos</v>
      </c>
    </row>
    <row r="45" spans="1:14" x14ac:dyDescent="0.25">
      <c r="C45" s="17" t="s">
        <v>57</v>
      </c>
      <c r="D45" s="20"/>
      <c r="E45" s="17" t="s">
        <v>58</v>
      </c>
      <c r="F45" s="17" t="str">
        <f>IF(OR(F44="",D45=""),"", ROUND(PRODUCT(D45,F44)/100,2))</f>
        <v/>
      </c>
      <c r="G45" s="15" t="str">
        <f>IF(D45="", "Nurodykite taikomą PVM dydį", "")</f>
        <v>Nurodykite taikomą PVM dydį</v>
      </c>
    </row>
    <row r="46" spans="1:14" x14ac:dyDescent="0.25">
      <c r="E46" s="17" t="s">
        <v>59</v>
      </c>
      <c r="F46" s="17">
        <f>IF(ISBLANK(F45), "", ROUND(SUM(F44:F45),2))</f>
        <v>0</v>
      </c>
    </row>
  </sheetData>
  <sheetProtection algorithmName="SHA-512" hashValue="vG4rISgzoYFZL1tGpEj+LzteVV6+vJRqIHxHG5hcAOZ5P3eijj6EdBDOG4gQOvL8rGiJuNIWQqC79NiNvjTY8w==" saltValue="DfYQMVR4ZA4ruOMPoWZhf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61</v>
      </c>
      <c r="B5" s="45"/>
      <c r="C5" s="43" t="s">
        <v>62</v>
      </c>
      <c r="D5" s="44"/>
      <c r="E5" s="45"/>
      <c r="F5" s="43" t="s">
        <v>63</v>
      </c>
      <c r="G5" s="44"/>
      <c r="H5" s="45"/>
      <c r="I5" s="43" t="s">
        <v>64</v>
      </c>
      <c r="J5" s="45"/>
      <c r="K5" s="9" t="s">
        <v>65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62</v>
      </c>
      <c r="D19" s="44"/>
      <c r="E19" s="45"/>
      <c r="F19" s="43" t="s">
        <v>67</v>
      </c>
      <c r="G19" s="44"/>
      <c r="H19" s="45"/>
      <c r="I19" s="64" t="s">
        <v>64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68</v>
      </c>
      <c r="B33" s="31"/>
      <c r="C33" s="31"/>
      <c r="D33" s="31"/>
      <c r="E33" s="31"/>
      <c r="F33" s="31"/>
      <c r="G33" s="31"/>
      <c r="H33" s="31"/>
      <c r="I33" s="31"/>
      <c r="J33" s="31"/>
    </row>
    <row r="34" spans="1:10" ht="15.95" customHeight="1" thickBot="1" x14ac:dyDescent="0.3"/>
    <row r="35" spans="1:10" ht="15.95" customHeight="1" x14ac:dyDescent="0.25">
      <c r="A35" s="8" t="s">
        <v>27</v>
      </c>
      <c r="B35" s="60" t="s">
        <v>69</v>
      </c>
      <c r="C35" s="44"/>
      <c r="D35" s="44"/>
      <c r="E35" s="44"/>
      <c r="F35" s="44"/>
      <c r="G35" s="45"/>
      <c r="H35" s="61" t="s">
        <v>70</v>
      </c>
      <c r="I35" s="44"/>
      <c r="J35" s="62"/>
    </row>
    <row r="36" spans="1:10" ht="48" customHeight="1" x14ac:dyDescent="0.25">
      <c r="A36" s="23" t="s">
        <v>71</v>
      </c>
      <c r="B36" s="52" t="s">
        <v>72</v>
      </c>
      <c r="C36" s="47"/>
      <c r="D36" s="47"/>
      <c r="E36" s="47"/>
      <c r="F36" s="47"/>
      <c r="G36" s="30"/>
      <c r="H36" s="55"/>
      <c r="I36" s="47"/>
      <c r="J36" s="49"/>
    </row>
    <row r="37" spans="1:10" ht="48" customHeight="1" x14ac:dyDescent="0.25">
      <c r="A37" s="23" t="s">
        <v>73</v>
      </c>
      <c r="B37" s="52" t="s">
        <v>74</v>
      </c>
      <c r="C37" s="47"/>
      <c r="D37" s="47"/>
      <c r="E37" s="47"/>
      <c r="F37" s="47"/>
      <c r="G37" s="30"/>
      <c r="H37" s="55"/>
      <c r="I37" s="47"/>
      <c r="J37" s="49"/>
    </row>
    <row r="38" spans="1:10" ht="48" customHeight="1" x14ac:dyDescent="0.25">
      <c r="A38" s="23" t="s">
        <v>75</v>
      </c>
      <c r="B38" s="52" t="s">
        <v>76</v>
      </c>
      <c r="C38" s="47"/>
      <c r="D38" s="47"/>
      <c r="E38" s="47"/>
      <c r="F38" s="47"/>
      <c r="G38" s="30"/>
      <c r="H38" s="55"/>
      <c r="I38" s="47"/>
      <c r="J38" s="49"/>
    </row>
    <row r="39" spans="1:10" ht="48" customHeight="1" x14ac:dyDescent="0.25">
      <c r="A39" s="23" t="s">
        <v>77</v>
      </c>
      <c r="B39" s="52" t="s">
        <v>78</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79</v>
      </c>
      <c r="B48" s="31"/>
      <c r="C48" s="31"/>
      <c r="D48" s="31"/>
      <c r="E48" s="31"/>
      <c r="F48" s="31"/>
      <c r="G48" s="31"/>
      <c r="H48" s="31"/>
      <c r="I48" s="31"/>
      <c r="J48" s="31"/>
    </row>
    <row r="51" spans="1:10" x14ac:dyDescent="0.25">
      <c r="A51" s="51" t="s">
        <v>80</v>
      </c>
      <c r="B51" s="31"/>
      <c r="C51" s="31"/>
      <c r="D51" s="31"/>
      <c r="E51" s="57"/>
      <c r="F51" s="31"/>
      <c r="G51" s="31"/>
      <c r="H51" s="31"/>
      <c r="I51" s="31"/>
      <c r="J51" s="31"/>
    </row>
    <row r="53" spans="1:10" x14ac:dyDescent="0.25">
      <c r="A53" s="51" t="s">
        <v>81</v>
      </c>
      <c r="B53" s="31"/>
      <c r="C53" s="31"/>
      <c r="D53" s="31"/>
      <c r="E53" s="57"/>
      <c r="F53" s="31"/>
      <c r="G53" s="31"/>
      <c r="H53" s="31"/>
      <c r="I53" s="31"/>
      <c r="J53" s="31"/>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2025-10-27T11:01:45Z</dcterms:modified>
</cp:coreProperties>
</file>