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01\Users\tadas\Desktop\Maršrutų Konkursai ir techninės specifikacijos\46\46 maršrutas nuo 2025 12+\"/>
    </mc:Choice>
  </mc:AlternateContent>
  <xr:revisionPtr revIDLastSave="0" documentId="13_ncr:1_{669BF56B-CAA3-4C0E-ADAB-DB54473CBC6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46 maršrutas rida" sheetId="8" r:id="rId1"/>
    <sheet name="46 1-5 (vasara)" sheetId="12" r:id="rId2"/>
    <sheet name="46 6,7 (vasara)" sheetId="13" r:id="rId3"/>
    <sheet name="46 1-5 (žiema)" sheetId="15" r:id="rId4"/>
    <sheet name="45 6,7 (žiema)" sheetId="16" r:id="rId5"/>
  </sheets>
  <definedNames>
    <definedName name="Header" localSheetId="4">'45 6,7 (žiema)'!$A$4:$A$6</definedName>
    <definedName name="Header" localSheetId="1">'46 1-5 (vasara)'!$A$4:$A$6</definedName>
    <definedName name="Header" localSheetId="3">'46 1-5 (žiema)'!$A$4:$A$6</definedName>
    <definedName name="Header" localSheetId="2">'46 6,7 (vasara)'!$A$4:$A$6</definedName>
    <definedName name="Km" localSheetId="4">'45 6,7 (žiema)'!$A$14:$H$16</definedName>
    <definedName name="Km" localSheetId="1">'46 1-5 (vasara)'!$A$14:$H$16</definedName>
    <definedName name="Km" localSheetId="3">'46 1-5 (žiema)'!$A$14:$H$16</definedName>
    <definedName name="Km" localSheetId="2">'46 6,7 (vasara)'!$A$14:$H$16</definedName>
    <definedName name="TimeTable" localSheetId="4">'45 6,7 (žiema)'!$B$4:$K$6</definedName>
    <definedName name="TimeTable" localSheetId="1">'46 1-5 (vasara)'!$B$4:$Q$6</definedName>
    <definedName name="TimeTable" localSheetId="3">'46 1-5 (žiema)'!$B$4:$Q$6</definedName>
    <definedName name="TimeTable" localSheetId="2">'46 6,7 (vasara)'!$B$4:$K$6</definedName>
  </definedNames>
  <calcPr calcId="181029"/>
</workbook>
</file>

<file path=xl/calcChain.xml><?xml version="1.0" encoding="utf-8"?>
<calcChain xmlns="http://schemas.openxmlformats.org/spreadsheetml/2006/main">
  <c r="I39" i="8" l="1"/>
  <c r="V12" i="16"/>
  <c r="U12" i="16"/>
  <c r="T12" i="16"/>
  <c r="X12" i="16" s="1"/>
  <c r="S12" i="16"/>
  <c r="W12" i="16" s="1"/>
  <c r="P12" i="16"/>
  <c r="O12" i="16"/>
  <c r="N12" i="16"/>
  <c r="R12" i="16" s="1"/>
  <c r="M12" i="16"/>
  <c r="Q12" i="16" s="1"/>
  <c r="K12" i="16"/>
  <c r="J12" i="16"/>
  <c r="L12" i="16" s="1"/>
  <c r="AB11" i="16"/>
  <c r="AA11" i="16"/>
  <c r="Z11" i="16"/>
  <c r="Y11" i="16"/>
  <c r="V11" i="16"/>
  <c r="X11" i="16" s="1"/>
  <c r="U11" i="16"/>
  <c r="T11" i="16"/>
  <c r="S11" i="16"/>
  <c r="W11" i="16" s="1"/>
  <c r="Q11" i="16"/>
  <c r="P11" i="16"/>
  <c r="R11" i="16" s="1"/>
  <c r="O11" i="16"/>
  <c r="N11" i="16"/>
  <c r="M11" i="16"/>
  <c r="K11" i="16"/>
  <c r="J11" i="16"/>
  <c r="L11" i="16" s="1"/>
  <c r="AC10" i="16"/>
  <c r="R10" i="16"/>
  <c r="Q10" i="16"/>
  <c r="AC9" i="16"/>
  <c r="AD11" i="16" s="1"/>
  <c r="R9" i="16"/>
  <c r="Q9" i="16"/>
  <c r="Q9" i="15"/>
  <c r="R9" i="15"/>
  <c r="AC9" i="15"/>
  <c r="Q10" i="15"/>
  <c r="R10" i="15"/>
  <c r="AC10" i="15"/>
  <c r="J11" i="15"/>
  <c r="L11" i="15" s="1"/>
  <c r="K11" i="15"/>
  <c r="M11" i="15"/>
  <c r="Q11" i="15" s="1"/>
  <c r="N11" i="15"/>
  <c r="R11" i="15" s="1"/>
  <c r="O11" i="15"/>
  <c r="P11" i="15"/>
  <c r="S11" i="15"/>
  <c r="W11" i="15" s="1"/>
  <c r="T11" i="15"/>
  <c r="U11" i="15"/>
  <c r="V11" i="15"/>
  <c r="X11" i="15" s="1"/>
  <c r="Y11" i="15"/>
  <c r="Z11" i="15"/>
  <c r="AA11" i="15"/>
  <c r="AB11" i="15"/>
  <c r="AC11" i="15"/>
  <c r="AD11" i="15"/>
  <c r="J12" i="15"/>
  <c r="L12" i="15" s="1"/>
  <c r="K12" i="15"/>
  <c r="M12" i="15"/>
  <c r="Q12" i="15" s="1"/>
  <c r="N12" i="15"/>
  <c r="R12" i="15" s="1"/>
  <c r="O12" i="15"/>
  <c r="P12" i="15"/>
  <c r="S12" i="15"/>
  <c r="W12" i="15" s="1"/>
  <c r="T12" i="15"/>
  <c r="X12" i="15" s="1"/>
  <c r="U12" i="15"/>
  <c r="V12" i="15"/>
  <c r="AC11" i="16" l="1"/>
  <c r="V12" i="12"/>
  <c r="U12" i="12"/>
  <c r="T12" i="12"/>
  <c r="X12" i="12" s="1"/>
  <c r="S12" i="12"/>
  <c r="W12" i="12" s="1"/>
  <c r="P12" i="12"/>
  <c r="O12" i="12"/>
  <c r="N12" i="12"/>
  <c r="R12" i="12" s="1"/>
  <c r="M12" i="12"/>
  <c r="Q12" i="12" s="1"/>
  <c r="K12" i="12"/>
  <c r="J12" i="12"/>
  <c r="L12" i="12" s="1"/>
  <c r="AC11" i="12"/>
  <c r="AB11" i="12"/>
  <c r="AA11" i="12"/>
  <c r="Z11" i="12"/>
  <c r="Y11" i="12"/>
  <c r="V11" i="12"/>
  <c r="X11" i="12" s="1"/>
  <c r="U11" i="12"/>
  <c r="T11" i="12"/>
  <c r="S11" i="12"/>
  <c r="W11" i="12" s="1"/>
  <c r="Q11" i="12"/>
  <c r="P11" i="12"/>
  <c r="R11" i="12" s="1"/>
  <c r="O11" i="12"/>
  <c r="N11" i="12"/>
  <c r="M11" i="12"/>
  <c r="K11" i="12"/>
  <c r="J11" i="12"/>
  <c r="L11" i="12" s="1"/>
  <c r="AC10" i="12"/>
  <c r="R10" i="12"/>
  <c r="Q10" i="12"/>
  <c r="AC9" i="12"/>
  <c r="AD11" i="12" s="1"/>
  <c r="R9" i="12"/>
  <c r="Q9" i="12"/>
  <c r="D39" i="8"/>
  <c r="C39" i="8"/>
  <c r="B39" i="8"/>
  <c r="H39" i="8"/>
  <c r="G39" i="8"/>
  <c r="F39" i="8"/>
  <c r="E39" i="8"/>
  <c r="B41" i="8" l="1"/>
</calcChain>
</file>

<file path=xl/sharedStrings.xml><?xml version="1.0" encoding="utf-8"?>
<sst xmlns="http://schemas.openxmlformats.org/spreadsheetml/2006/main" count="264" uniqueCount="85">
  <si>
    <t>Iš viso, km</t>
  </si>
  <si>
    <t>Darbo dieną (1-4)</t>
  </si>
  <si>
    <t>Darbo dieną (5)</t>
  </si>
  <si>
    <t>7,Šv.d.</t>
  </si>
  <si>
    <t>Mašina</t>
  </si>
  <si>
    <t>Atvykimas į parką</t>
  </si>
  <si>
    <t>1 Darbo laikas</t>
  </si>
  <si>
    <t>2 Darbo laikas</t>
  </si>
  <si>
    <t>Priėmimas</t>
  </si>
  <si>
    <t>Atidavimas</t>
  </si>
  <si>
    <t>1 Pietūs</t>
  </si>
  <si>
    <t>1 Pietų trukmė</t>
  </si>
  <si>
    <t>2 Pietūs</t>
  </si>
  <si>
    <t>2 Pietų trukmė</t>
  </si>
  <si>
    <t>1 Reisai</t>
  </si>
  <si>
    <t>2 Reisai</t>
  </si>
  <si>
    <t>1+2 Reisai</t>
  </si>
  <si>
    <t>1 km</t>
  </si>
  <si>
    <t>(0)</t>
  </si>
  <si>
    <t>2 km</t>
  </si>
  <si>
    <t>1+2 km</t>
  </si>
  <si>
    <t>1 Darbo trukmė</t>
  </si>
  <si>
    <t>2 Darbo trukmė</t>
  </si>
  <si>
    <t>1+2 Darbo trukmė</t>
  </si>
  <si>
    <t>1 Stovėjimas</t>
  </si>
  <si>
    <t>%</t>
  </si>
  <si>
    <t>2 Stovėjimas</t>
  </si>
  <si>
    <t>1+2 Stovėjimas</t>
  </si>
  <si>
    <t xml:space="preserve">
</t>
  </si>
  <si>
    <t>VISO:</t>
  </si>
  <si>
    <t>Tame tarpe pertraukiamų grafikų:</t>
  </si>
  <si>
    <t>Abipusė rida:</t>
  </si>
  <si>
    <t/>
  </si>
  <si>
    <t>Taikos pr., Smiltelės g., Vingio g., Jūrininkų pr., Rimkų g., 141 kelias, 2203 kelias, 2201 kelias</t>
  </si>
  <si>
    <t>Šaltojo sezono metu</t>
  </si>
  <si>
    <t>Autobusai 46 maršruto "Klaipėda - Priekulė - Kintai - Ventė" eismo tvarkaraštis (1-5)</t>
  </si>
  <si>
    <t>A&gt;B Klaipėda - Priekulė - Kintai - Ventė</t>
  </si>
  <si>
    <t>B&gt;A Ventė - Kintai - Priekulė - Klaipėda</t>
  </si>
  <si>
    <t>01</t>
  </si>
  <si>
    <t>Klaipėda - Priekulė - Kintai - Ventė</t>
  </si>
  <si>
    <t>Ventė - Kintai - Priekulė - Klaipėda</t>
  </si>
  <si>
    <t>Autobusai 46 maršruto "Klaipėda - Priekulė - Kintai - Ventė" eismo tvarkaraštis (6,7)</t>
  </si>
  <si>
    <t>09:01
09:10</t>
  </si>
  <si>
    <t>19:51
20:00</t>
  </si>
  <si>
    <t>07:50
10:27</t>
  </si>
  <si>
    <t>18:40
21:17</t>
  </si>
  <si>
    <t>Šiltojo sezono metu</t>
  </si>
  <si>
    <t>01m</t>
  </si>
  <si>
    <t>05:46
05:53</t>
  </si>
  <si>
    <t>15:53
16:05</t>
  </si>
  <si>
    <t>19:08
19:20</t>
  </si>
  <si>
    <t>04:39
07:10</t>
  </si>
  <si>
    <t>14:45
20:35</t>
  </si>
  <si>
    <t>Autobusai 46 maršruto "Klaipėda - Priekulė - Kintai" eismo tvarkaraštis (1-5)</t>
  </si>
  <si>
    <t>A&gt;B Klaipėda - Priekulė - Kintai</t>
  </si>
  <si>
    <t>B&gt;A Kintai - Priekulė - Klaipėda</t>
  </si>
  <si>
    <t>06:04
06:09</t>
  </si>
  <si>
    <t>15:25
15:30</t>
  </si>
  <si>
    <t>19:25
19:30</t>
  </si>
  <si>
    <t>05:10
07:10</t>
  </si>
  <si>
    <t>14:30
20:31</t>
  </si>
  <si>
    <t>Klaipėda - Priekulė - Kintai</t>
  </si>
  <si>
    <t>Kintai - Priekulė - Klaipėda</t>
  </si>
  <si>
    <t>Autobusai 46 maršruto "Klaipėda - Priekulė - Kintai" eismo tvarkaraštis (6,7)</t>
  </si>
  <si>
    <t>08:44
08:50</t>
  </si>
  <si>
    <t>19:34
19:40</t>
  </si>
  <si>
    <t>07:50
09:52</t>
  </si>
  <si>
    <t>18:40
20:41</t>
  </si>
  <si>
    <t>galioja nuo 05.01 iki 09.30</t>
  </si>
  <si>
    <t>galioja nuo 10.01 iki 04.30</t>
  </si>
  <si>
    <t>2025.12</t>
  </si>
  <si>
    <t>2026.01</t>
  </si>
  <si>
    <t>2026.12</t>
  </si>
  <si>
    <t>2026.02</t>
  </si>
  <si>
    <t>2026.03</t>
  </si>
  <si>
    <t>2026.04</t>
  </si>
  <si>
    <t>2026.05</t>
  </si>
  <si>
    <t>2026.06</t>
  </si>
  <si>
    <t>2026.07</t>
  </si>
  <si>
    <t>2026.08</t>
  </si>
  <si>
    <t>2026.09</t>
  </si>
  <si>
    <t>2026.10</t>
  </si>
  <si>
    <t>2026.11</t>
  </si>
  <si>
    <t>Šiltasis sezonas</t>
  </si>
  <si>
    <t>Šaltasis sezonas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</si>
</sst>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yyyy\-mm\-dd"/>
    <numFmt numFmtId="165" formatCode="yyyy/mm/dd\ hh:mm:ss"/>
    <numFmt numFmtId="166" formatCode="0;\-0;;@\ "/>
    <numFmt numFmtId="167" formatCode="General;\-General;;@\ "/>
    <numFmt numFmtId="168" formatCode="0.00;\-0.00;;@\ "/>
    <numFmt numFmtId="169" formatCode="h:mm;h:mm;;@\ "/>
    <numFmt numFmtId="170" formatCode="0;0;;@\ "/>
    <numFmt numFmtId="171" formatCode="0.0%"/>
    <numFmt numFmtId="172" formatCode="[h]:mm"/>
    <numFmt numFmtId="173" formatCode="0;\-0;@\ "/>
    <numFmt numFmtId="174" formatCode="0.0;\-0.0;;@\ "/>
    <numFmt numFmtId="175" formatCode="General;General;;@\ "/>
    <numFmt numFmtId="176" formatCode="0.00;\-0.00;;@"/>
    <numFmt numFmtId="177" formatCode="0.000\ &quot;km&quot;;\-0.000\ &quot;km&quot;;;@"/>
    <numFmt numFmtId="178" formatCode="0.000;\-0.000;;@\ "/>
    <numFmt numFmtId="179" formatCode="0.000"/>
    <numFmt numFmtId="180" formatCode="0.000;\-0.000;;@"/>
  </numFmts>
  <fonts count="18" x14ac:knownFonts="1">
    <font>
      <sz val="10"/>
      <color rgb="FF000000"/>
      <name val="Arial"/>
      <scheme val="minor"/>
    </font>
    <font>
      <sz val="10"/>
      <color theme="1"/>
      <name val="Arial"/>
      <family val="2"/>
      <charset val="186"/>
      <scheme val="minor"/>
    </font>
    <font>
      <sz val="10"/>
      <color rgb="FFFF0000"/>
      <name val="Arial"/>
      <family val="2"/>
      <charset val="186"/>
      <scheme val="minor"/>
    </font>
    <font>
      <sz val="10"/>
      <name val="Arial"/>
      <family val="2"/>
      <charset val="186"/>
    </font>
    <font>
      <b/>
      <sz val="10"/>
      <color theme="1"/>
      <name val="Arial"/>
      <family val="2"/>
      <charset val="186"/>
      <scheme val="minor"/>
    </font>
    <font>
      <sz val="10"/>
      <color rgb="FFFFFFFF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10"/>
      <name val="Times New Roman"/>
      <family val="1"/>
    </font>
    <font>
      <sz val="10"/>
      <color rgb="FFFF0000"/>
      <name val="Arial"/>
      <family val="2"/>
      <charset val="186"/>
      <scheme val="minor"/>
    </font>
    <font>
      <b/>
      <sz val="10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0000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rgb="FFFF9900"/>
        <bgColor rgb="FFFF9900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0" fontId="16" fillId="0" borderId="0"/>
  </cellStyleXfs>
  <cellXfs count="12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5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5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74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 shrinkToFit="1"/>
    </xf>
    <xf numFmtId="0" fontId="9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textRotation="90" wrapText="1"/>
    </xf>
    <xf numFmtId="0" fontId="12" fillId="0" borderId="4" xfId="1" applyFont="1" applyBorder="1" applyAlignment="1">
      <alignment horizontal="center" vertical="center" textRotation="90" wrapText="1"/>
    </xf>
    <xf numFmtId="0" fontId="12" fillId="6" borderId="4" xfId="1" applyFont="1" applyFill="1" applyBorder="1" applyAlignment="1">
      <alignment horizontal="center" vertical="center" textRotation="90" wrapText="1"/>
    </xf>
    <xf numFmtId="49" fontId="10" fillId="0" borderId="4" xfId="1" applyNumberFormat="1" applyFont="1" applyBorder="1" applyAlignment="1">
      <alignment horizontal="center" textRotation="90" wrapText="1"/>
    </xf>
    <xf numFmtId="0" fontId="10" fillId="0" borderId="0" xfId="1" applyFont="1" applyAlignment="1">
      <alignment horizontal="center" vertical="center" textRotation="90" wrapText="1"/>
    </xf>
    <xf numFmtId="0" fontId="10" fillId="0" borderId="0" xfId="1" applyFont="1" applyAlignment="1">
      <alignment horizontal="center" vertical="center"/>
    </xf>
    <xf numFmtId="49" fontId="10" fillId="0" borderId="5" xfId="1" applyNumberFormat="1" applyFont="1" applyBorder="1" applyAlignment="1">
      <alignment horizontal="center" vertical="center" wrapText="1"/>
    </xf>
    <xf numFmtId="20" fontId="12" fillId="0" borderId="5" xfId="1" applyNumberFormat="1" applyFont="1" applyBorder="1" applyAlignment="1">
      <alignment horizontal="center" wrapText="1"/>
    </xf>
    <xf numFmtId="20" fontId="9" fillId="0" borderId="5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center" wrapText="1"/>
    </xf>
    <xf numFmtId="0" fontId="9" fillId="0" borderId="0" xfId="1" applyFont="1" applyAlignment="1">
      <alignment horizontal="center"/>
    </xf>
    <xf numFmtId="49" fontId="10" fillId="0" borderId="6" xfId="1" applyNumberFormat="1" applyFont="1" applyBorder="1" applyAlignment="1">
      <alignment horizontal="center" vertical="center" wrapText="1"/>
    </xf>
    <xf numFmtId="20" fontId="9" fillId="0" borderId="6" xfId="1" applyNumberFormat="1" applyFont="1" applyBorder="1" applyAlignment="1">
      <alignment horizontal="center" vertical="center" wrapText="1"/>
    </xf>
    <xf numFmtId="49" fontId="10" fillId="0" borderId="7" xfId="1" applyNumberFormat="1" applyFont="1" applyBorder="1" applyAlignment="1">
      <alignment horizontal="center" textRotation="90" wrapText="1"/>
    </xf>
    <xf numFmtId="49" fontId="10" fillId="0" borderId="8" xfId="1" applyNumberFormat="1" applyFont="1" applyBorder="1" applyAlignment="1">
      <alignment horizontal="center" textRotation="90" wrapText="1"/>
    </xf>
    <xf numFmtId="20" fontId="9" fillId="0" borderId="5" xfId="1" applyNumberFormat="1" applyFont="1" applyBorder="1" applyAlignment="1">
      <alignment horizontal="center" wrapText="1"/>
    </xf>
    <xf numFmtId="166" fontId="9" fillId="0" borderId="5" xfId="1" applyNumberFormat="1" applyFont="1" applyBorder="1" applyAlignment="1">
      <alignment horizontal="center" vertical="center" wrapText="1"/>
    </xf>
    <xf numFmtId="20" fontId="13" fillId="0" borderId="5" xfId="1" applyNumberFormat="1" applyFont="1" applyBorder="1" applyAlignment="1">
      <alignment horizontal="center" wrapText="1"/>
    </xf>
    <xf numFmtId="166" fontId="13" fillId="0" borderId="5" xfId="1" applyNumberFormat="1" applyFont="1" applyBorder="1" applyAlignment="1">
      <alignment horizontal="center" vertical="center" wrapText="1"/>
    </xf>
    <xf numFmtId="167" fontId="9" fillId="0" borderId="9" xfId="1" applyNumberFormat="1" applyFont="1" applyBorder="1" applyAlignment="1">
      <alignment horizontal="right" vertical="center"/>
    </xf>
    <xf numFmtId="168" fontId="9" fillId="0" borderId="10" xfId="1" applyNumberFormat="1" applyFont="1" applyBorder="1" applyAlignment="1">
      <alignment horizontal="right" vertical="center" shrinkToFit="1"/>
    </xf>
    <xf numFmtId="169" fontId="9" fillId="0" borderId="9" xfId="1" applyNumberFormat="1" applyFont="1" applyBorder="1" applyAlignment="1">
      <alignment horizontal="right" vertical="center"/>
    </xf>
    <xf numFmtId="170" fontId="9" fillId="0" borderId="10" xfId="1" applyNumberFormat="1" applyFont="1" applyBorder="1" applyAlignment="1">
      <alignment horizontal="right" vertical="center"/>
    </xf>
    <xf numFmtId="20" fontId="9" fillId="0" borderId="9" xfId="1" applyNumberFormat="1" applyFont="1" applyBorder="1" applyAlignment="1">
      <alignment horizontal="right" vertical="center" shrinkToFit="1"/>
    </xf>
    <xf numFmtId="170" fontId="9" fillId="0" borderId="10" xfId="1" applyNumberFormat="1" applyFont="1" applyBorder="1" applyAlignment="1">
      <alignment horizontal="right" vertical="center" shrinkToFit="1"/>
    </xf>
    <xf numFmtId="169" fontId="9" fillId="0" borderId="9" xfId="1" applyNumberFormat="1" applyFont="1" applyBorder="1" applyAlignment="1">
      <alignment horizontal="right" vertical="center" shrinkToFit="1"/>
    </xf>
    <xf numFmtId="171" fontId="9" fillId="0" borderId="10" xfId="1" applyNumberFormat="1" applyFont="1" applyBorder="1" applyAlignment="1">
      <alignment horizontal="right" vertical="center" shrinkToFit="1"/>
    </xf>
    <xf numFmtId="20" fontId="9" fillId="0" borderId="11" xfId="1" applyNumberFormat="1" applyFont="1" applyBorder="1" applyAlignment="1">
      <alignment horizontal="center" wrapText="1"/>
    </xf>
    <xf numFmtId="20" fontId="13" fillId="0" borderId="11" xfId="1" applyNumberFormat="1" applyFont="1" applyBorder="1" applyAlignment="1">
      <alignment horizontal="center" wrapText="1"/>
    </xf>
    <xf numFmtId="167" fontId="9" fillId="0" borderId="12" xfId="1" applyNumberFormat="1" applyFont="1" applyBorder="1" applyAlignment="1">
      <alignment horizontal="right" vertical="center"/>
    </xf>
    <xf numFmtId="168" fontId="9" fillId="0" borderId="13" xfId="1" applyNumberFormat="1" applyFont="1" applyBorder="1" applyAlignment="1">
      <alignment horizontal="right" vertical="center" shrinkToFit="1"/>
    </xf>
    <xf numFmtId="169" fontId="9" fillId="0" borderId="12" xfId="1" applyNumberFormat="1" applyFont="1" applyBorder="1" applyAlignment="1">
      <alignment horizontal="right" vertical="center"/>
    </xf>
    <xf numFmtId="170" fontId="9" fillId="0" borderId="13" xfId="1" applyNumberFormat="1" applyFont="1" applyBorder="1" applyAlignment="1">
      <alignment horizontal="right" vertical="center"/>
    </xf>
    <xf numFmtId="20" fontId="9" fillId="0" borderId="12" xfId="1" applyNumberFormat="1" applyFont="1" applyBorder="1" applyAlignment="1">
      <alignment horizontal="right" vertical="center" shrinkToFit="1"/>
    </xf>
    <xf numFmtId="170" fontId="9" fillId="0" borderId="13" xfId="1" applyNumberFormat="1" applyFont="1" applyBorder="1" applyAlignment="1">
      <alignment horizontal="right" vertical="center" shrinkToFit="1"/>
    </xf>
    <xf numFmtId="169" fontId="9" fillId="0" borderId="12" xfId="1" applyNumberFormat="1" applyFont="1" applyBorder="1" applyAlignment="1">
      <alignment horizontal="right" vertical="center" shrinkToFit="1"/>
    </xf>
    <xf numFmtId="167" fontId="10" fillId="0" borderId="14" xfId="1" applyNumberFormat="1" applyFont="1" applyBorder="1" applyAlignment="1">
      <alignment horizontal="right" vertical="center" shrinkToFit="1"/>
    </xf>
    <xf numFmtId="0" fontId="10" fillId="0" borderId="15" xfId="1" applyFont="1" applyBorder="1" applyAlignment="1">
      <alignment horizontal="right" vertical="center" shrinkToFit="1"/>
    </xf>
    <xf numFmtId="176" fontId="10" fillId="0" borderId="14" xfId="1" applyNumberFormat="1" applyFont="1" applyBorder="1" applyAlignment="1">
      <alignment horizontal="right" vertical="center" shrinkToFit="1"/>
    </xf>
    <xf numFmtId="172" fontId="10" fillId="0" borderId="7" xfId="1" applyNumberFormat="1" applyFont="1" applyBorder="1" applyAlignment="1">
      <alignment horizontal="right" vertical="center" shrinkToFit="1"/>
    </xf>
    <xf numFmtId="170" fontId="10" fillId="0" borderId="16" xfId="1" applyNumberFormat="1" applyFont="1" applyBorder="1" applyAlignment="1">
      <alignment horizontal="right" vertical="center" shrinkToFit="1"/>
    </xf>
    <xf numFmtId="172" fontId="10" fillId="0" borderId="15" xfId="1" applyNumberFormat="1" applyFont="1" applyBorder="1" applyAlignment="1">
      <alignment horizontal="right" vertical="center" shrinkToFit="1"/>
    </xf>
    <xf numFmtId="170" fontId="10" fillId="0" borderId="14" xfId="1" applyNumberFormat="1" applyFont="1" applyBorder="1" applyAlignment="1">
      <alignment horizontal="right" vertical="center" shrinkToFit="1"/>
    </xf>
    <xf numFmtId="170" fontId="10" fillId="0" borderId="8" xfId="1" applyNumberFormat="1" applyFont="1" applyBorder="1" applyAlignment="1">
      <alignment horizontal="right" vertical="center" shrinkToFit="1"/>
    </xf>
    <xf numFmtId="20" fontId="10" fillId="0" borderId="7" xfId="1" applyNumberFormat="1" applyFont="1" applyBorder="1" applyAlignment="1">
      <alignment horizontal="right" vertical="center" shrinkToFit="1"/>
    </xf>
    <xf numFmtId="171" fontId="10" fillId="0" borderId="16" xfId="1" applyNumberFormat="1" applyFont="1" applyBorder="1" applyAlignment="1">
      <alignment horizontal="right" vertical="center" shrinkToFit="1"/>
    </xf>
    <xf numFmtId="20" fontId="10" fillId="0" borderId="15" xfId="1" applyNumberFormat="1" applyFont="1" applyBorder="1" applyAlignment="1">
      <alignment horizontal="right" vertical="center" shrinkToFit="1"/>
    </xf>
    <xf numFmtId="171" fontId="10" fillId="0" borderId="14" xfId="1" applyNumberFormat="1" applyFont="1" applyBorder="1" applyAlignment="1">
      <alignment horizontal="right" vertical="center" shrinkToFit="1"/>
    </xf>
    <xf numFmtId="171" fontId="10" fillId="0" borderId="8" xfId="1" applyNumberFormat="1" applyFont="1" applyBorder="1" applyAlignment="1">
      <alignment horizontal="right" vertical="center" shrinkToFit="1"/>
    </xf>
    <xf numFmtId="0" fontId="10" fillId="0" borderId="14" xfId="1" applyFont="1" applyBorder="1" applyAlignment="1">
      <alignment horizontal="right" vertical="center"/>
    </xf>
    <xf numFmtId="20" fontId="10" fillId="0" borderId="0" xfId="1" applyNumberFormat="1" applyFont="1" applyAlignment="1">
      <alignment horizontal="right" vertical="center" shrinkToFit="1"/>
    </xf>
    <xf numFmtId="171" fontId="10" fillId="0" borderId="0" xfId="1" applyNumberFormat="1" applyFont="1" applyAlignment="1">
      <alignment horizontal="right" vertical="center" shrinkToFit="1"/>
    </xf>
    <xf numFmtId="20" fontId="10" fillId="0" borderId="0" xfId="1" applyNumberFormat="1" applyFont="1" applyAlignment="1">
      <alignment horizontal="right" vertical="center"/>
    </xf>
    <xf numFmtId="170" fontId="10" fillId="0" borderId="0" xfId="1" applyNumberFormat="1" applyFont="1" applyAlignment="1">
      <alignment horizontal="right" vertical="center"/>
    </xf>
    <xf numFmtId="173" fontId="10" fillId="0" borderId="0" xfId="1" applyNumberFormat="1" applyFont="1" applyAlignment="1">
      <alignment horizontal="right" vertical="center"/>
    </xf>
    <xf numFmtId="174" fontId="10" fillId="0" borderId="0" xfId="1" applyNumberFormat="1" applyFont="1" applyAlignment="1">
      <alignment horizontal="right" vertical="center"/>
    </xf>
    <xf numFmtId="175" fontId="10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178" fontId="9" fillId="0" borderId="9" xfId="1" applyNumberFormat="1" applyFont="1" applyBorder="1" applyAlignment="1">
      <alignment horizontal="right" vertical="center" shrinkToFit="1"/>
    </xf>
    <xf numFmtId="178" fontId="9" fillId="0" borderId="10" xfId="1" applyNumberFormat="1" applyFont="1" applyBorder="1" applyAlignment="1">
      <alignment horizontal="right" vertical="center" shrinkToFit="1"/>
    </xf>
    <xf numFmtId="178" fontId="9" fillId="0" borderId="12" xfId="1" applyNumberFormat="1" applyFont="1" applyBorder="1" applyAlignment="1">
      <alignment horizontal="right" vertical="center" shrinkToFit="1"/>
    </xf>
    <xf numFmtId="178" fontId="9" fillId="0" borderId="13" xfId="1" applyNumberFormat="1" applyFont="1" applyBorder="1" applyAlignment="1">
      <alignment horizontal="right" vertical="center" shrinkToFit="1"/>
    </xf>
    <xf numFmtId="178" fontId="10" fillId="0" borderId="15" xfId="1" applyNumberFormat="1" applyFont="1" applyBorder="1" applyAlignment="1">
      <alignment horizontal="right" vertical="center" shrinkToFit="1"/>
    </xf>
    <xf numFmtId="178" fontId="10" fillId="0" borderId="14" xfId="1" applyNumberFormat="1" applyFont="1" applyBorder="1" applyAlignment="1">
      <alignment horizontal="right" vertical="center" shrinkToFit="1"/>
    </xf>
    <xf numFmtId="179" fontId="10" fillId="0" borderId="15" xfId="1" applyNumberFormat="1" applyFont="1" applyBorder="1" applyAlignment="1">
      <alignment horizontal="right" vertical="center" shrinkToFit="1"/>
    </xf>
    <xf numFmtId="0" fontId="16" fillId="0" borderId="0" xfId="3"/>
    <xf numFmtId="180" fontId="10" fillId="0" borderId="14" xfId="1" applyNumberFormat="1" applyFont="1" applyBorder="1" applyAlignment="1">
      <alignment horizontal="right" vertical="center" shrinkToFit="1"/>
    </xf>
    <xf numFmtId="180" fontId="10" fillId="0" borderId="15" xfId="1" applyNumberFormat="1" applyFont="1" applyBorder="1" applyAlignment="1">
      <alignment horizontal="right" vertical="center" shrinkToFit="1"/>
    </xf>
    <xf numFmtId="0" fontId="1" fillId="0" borderId="0" xfId="0" applyFont="1" applyAlignment="1">
      <alignment horizontal="center" vertical="center"/>
    </xf>
    <xf numFmtId="0" fontId="1" fillId="0" borderId="18" xfId="0" applyFont="1" applyBorder="1"/>
    <xf numFmtId="0" fontId="1" fillId="4" borderId="18" xfId="0" applyFont="1" applyFill="1" applyBorder="1"/>
    <xf numFmtId="0" fontId="1" fillId="0" borderId="17" xfId="0" applyFont="1" applyBorder="1"/>
    <xf numFmtId="0" fontId="1" fillId="5" borderId="17" xfId="0" applyFont="1" applyFill="1" applyBorder="1"/>
    <xf numFmtId="0" fontId="1" fillId="4" borderId="10" xfId="0" applyFont="1" applyFill="1" applyBorder="1"/>
    <xf numFmtId="0" fontId="1" fillId="3" borderId="9" xfId="0" applyFont="1" applyFill="1" applyBorder="1"/>
    <xf numFmtId="0" fontId="1" fillId="0" borderId="19" xfId="0" applyFont="1" applyBorder="1"/>
    <xf numFmtId="0" fontId="1" fillId="0" borderId="9" xfId="0" applyFont="1" applyBorder="1"/>
    <xf numFmtId="0" fontId="1" fillId="5" borderId="19" xfId="0" applyFont="1" applyFill="1" applyBorder="1"/>
    <xf numFmtId="0" fontId="1" fillId="4" borderId="19" xfId="0" applyFont="1" applyFill="1" applyBorder="1"/>
    <xf numFmtId="0" fontId="1" fillId="3" borderId="19" xfId="0" applyFont="1" applyFill="1" applyBorder="1"/>
    <xf numFmtId="0" fontId="1" fillId="0" borderId="1" xfId="0" applyFont="1" applyBorder="1" applyAlignment="1">
      <alignment horizontal="center" vertical="center"/>
    </xf>
    <xf numFmtId="0" fontId="15" fillId="0" borderId="0" xfId="0" applyFont="1"/>
    <xf numFmtId="0" fontId="1" fillId="4" borderId="17" xfId="0" applyFont="1" applyFill="1" applyBorder="1"/>
    <xf numFmtId="0" fontId="1" fillId="3" borderId="17" xfId="0" applyFont="1" applyFill="1" applyBorder="1"/>
    <xf numFmtId="0" fontId="1" fillId="0" borderId="20" xfId="0" applyFont="1" applyBorder="1"/>
    <xf numFmtId="0" fontId="1" fillId="0" borderId="10" xfId="0" applyFont="1" applyBorder="1"/>
    <xf numFmtId="0" fontId="1" fillId="3" borderId="5" xfId="0" applyFont="1" applyFill="1" applyBorder="1"/>
    <xf numFmtId="0" fontId="1" fillId="0" borderId="21" xfId="0" applyFont="1" applyBorder="1" applyAlignment="1">
      <alignment horizontal="center" vertical="center"/>
    </xf>
    <xf numFmtId="0" fontId="1" fillId="4" borderId="5" xfId="0" applyFont="1" applyFill="1" applyBorder="1"/>
    <xf numFmtId="0" fontId="15" fillId="0" borderId="0" xfId="0" applyFont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/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4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0" fontId="0" fillId="0" borderId="0" xfId="0"/>
    <xf numFmtId="0" fontId="11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top" wrapText="1"/>
    </xf>
    <xf numFmtId="177" fontId="10" fillId="0" borderId="0" xfId="1" applyNumberFormat="1" applyFont="1" applyAlignment="1">
      <alignment horizontal="right" vertical="center" shrinkToFit="1"/>
    </xf>
    <xf numFmtId="0" fontId="10" fillId="0" borderId="7" xfId="1" applyFont="1" applyBorder="1" applyAlignment="1">
      <alignment horizontal="center" vertical="center" shrinkToFit="1"/>
    </xf>
    <xf numFmtId="0" fontId="0" fillId="0" borderId="14" xfId="0" applyBorder="1"/>
    <xf numFmtId="0" fontId="0" fillId="0" borderId="8" xfId="0" applyBorder="1"/>
    <xf numFmtId="0" fontId="8" fillId="0" borderId="14" xfId="2" applyBorder="1"/>
    <xf numFmtId="0" fontId="8" fillId="0" borderId="8" xfId="2" applyBorder="1"/>
  </cellXfs>
  <cellStyles count="4">
    <cellStyle name="Normal" xfId="0" builtinId="0"/>
    <cellStyle name="Normal 2" xfId="2" xr:uid="{4527BE64-9A07-44EC-BB40-8E0A23845D05}"/>
    <cellStyle name="Normal 3" xfId="3" xr:uid="{5E029E58-6ABE-41C6-86CD-6D517511721B}"/>
    <cellStyle name="Normal_1-Schedule for line" xfId="1" xr:uid="{4C16970C-A39A-4EA3-81FF-340645159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Q41"/>
  <sheetViews>
    <sheetView tabSelected="1" topLeftCell="A4" workbookViewId="0">
      <selection activeCell="Q32" sqref="Q32"/>
    </sheetView>
  </sheetViews>
  <sheetFormatPr defaultColWidth="12.5546875" defaultRowHeight="15.75" customHeight="1" x14ac:dyDescent="0.25"/>
  <cols>
    <col min="16" max="16" width="18.6640625" bestFit="1" customWidth="1"/>
  </cols>
  <sheetData>
    <row r="1" spans="1:17" ht="15.75" customHeight="1" x14ac:dyDescent="0.25">
      <c r="A1" s="1"/>
      <c r="B1" s="2"/>
      <c r="C1" s="1"/>
    </row>
    <row r="2" spans="1:17" ht="15.75" customHeight="1" x14ac:dyDescent="0.25">
      <c r="A2" s="1"/>
    </row>
    <row r="3" spans="1:17" ht="15.75" customHeight="1" x14ac:dyDescent="0.25">
      <c r="A3" s="1"/>
    </row>
    <row r="4" spans="1:17" ht="15.75" customHeight="1" x14ac:dyDescent="0.25">
      <c r="A4" s="1"/>
    </row>
    <row r="5" spans="1:17" ht="15.75" customHeight="1" x14ac:dyDescent="0.25">
      <c r="A5" s="1"/>
    </row>
    <row r="6" spans="1:17" ht="15.75" customHeight="1" x14ac:dyDescent="0.25">
      <c r="B6" s="113" t="s">
        <v>84</v>
      </c>
      <c r="C6" s="114"/>
      <c r="D6" s="114"/>
      <c r="E6" s="114"/>
      <c r="F6" s="115"/>
      <c r="G6" s="110" t="s">
        <v>83</v>
      </c>
      <c r="H6" s="111"/>
      <c r="I6" s="111"/>
      <c r="J6" s="111"/>
      <c r="K6" s="112"/>
      <c r="L6" s="116" t="s">
        <v>84</v>
      </c>
      <c r="M6" s="116"/>
      <c r="N6" s="116"/>
    </row>
    <row r="7" spans="1:17" ht="15.75" customHeight="1" x14ac:dyDescent="0.25">
      <c r="B7" s="107" t="s">
        <v>70</v>
      </c>
      <c r="C7" s="107" t="s">
        <v>71</v>
      </c>
      <c r="D7" s="107" t="s">
        <v>73</v>
      </c>
      <c r="E7" s="107" t="s">
        <v>74</v>
      </c>
      <c r="F7" s="107" t="s">
        <v>75</v>
      </c>
      <c r="G7" s="107" t="s">
        <v>76</v>
      </c>
      <c r="H7" s="107" t="s">
        <v>77</v>
      </c>
      <c r="I7" s="107" t="s">
        <v>78</v>
      </c>
      <c r="J7" s="107" t="s">
        <v>79</v>
      </c>
      <c r="K7" s="107" t="s">
        <v>80</v>
      </c>
      <c r="L7" s="107" t="s">
        <v>81</v>
      </c>
      <c r="M7" s="107" t="s">
        <v>82</v>
      </c>
      <c r="N7" s="107" t="s">
        <v>72</v>
      </c>
    </row>
    <row r="8" spans="1:17" ht="15.75" customHeight="1" x14ac:dyDescent="0.25">
      <c r="A8" s="98">
        <v>1</v>
      </c>
      <c r="B8" s="92"/>
      <c r="C8" s="3">
        <v>228.51900000000001</v>
      </c>
      <c r="D8" s="4">
        <v>152.346</v>
      </c>
      <c r="E8" s="4">
        <v>152.346</v>
      </c>
      <c r="F8" s="1">
        <v>228.51900000000001</v>
      </c>
      <c r="G8" s="4">
        <v>191.66200000000001</v>
      </c>
      <c r="H8" s="1">
        <v>287.49299999999999</v>
      </c>
      <c r="I8" s="1"/>
      <c r="J8" s="5"/>
      <c r="K8" s="1"/>
      <c r="L8" s="1"/>
      <c r="M8" s="4"/>
      <c r="N8" s="88"/>
    </row>
    <row r="9" spans="1:17" ht="15.75" customHeight="1" x14ac:dyDescent="0.25">
      <c r="A9" s="98">
        <v>2</v>
      </c>
      <c r="B9" s="92"/>
      <c r="C9" s="5">
        <v>152.346</v>
      </c>
      <c r="D9" s="1">
        <v>228.51900000000001</v>
      </c>
      <c r="E9" s="1">
        <v>228.51900000000001</v>
      </c>
      <c r="F9" s="1">
        <v>228.51900000000001</v>
      </c>
      <c r="G9" s="5">
        <v>191.66200000000001</v>
      </c>
      <c r="H9" s="1">
        <v>287.49299999999999</v>
      </c>
      <c r="I9" s="1"/>
      <c r="J9" s="4"/>
      <c r="K9" s="1"/>
      <c r="L9" s="3"/>
      <c r="M9" s="4"/>
      <c r="N9" s="88"/>
    </row>
    <row r="10" spans="1:17" ht="15.75" customHeight="1" x14ac:dyDescent="0.25">
      <c r="A10" s="98">
        <v>3</v>
      </c>
      <c r="B10" s="92"/>
      <c r="C10" s="4">
        <v>152.346</v>
      </c>
      <c r="D10" s="1">
        <v>228.51900000000001</v>
      </c>
      <c r="E10" s="1">
        <v>228.51900000000001</v>
      </c>
      <c r="F10" s="3">
        <v>228.51900000000001</v>
      </c>
      <c r="G10" s="4">
        <v>191.66200000000001</v>
      </c>
      <c r="H10" s="1">
        <v>287.49299999999999</v>
      </c>
      <c r="I10" s="3"/>
      <c r="J10" s="1"/>
      <c r="K10" s="1"/>
      <c r="L10" s="5"/>
      <c r="M10" s="1"/>
      <c r="N10" s="88"/>
    </row>
    <row r="11" spans="1:17" ht="15.75" customHeight="1" x14ac:dyDescent="0.25">
      <c r="A11" s="98">
        <v>4</v>
      </c>
      <c r="B11" s="92"/>
      <c r="C11" s="4">
        <v>152.346</v>
      </c>
      <c r="D11" s="1">
        <v>228.51900000000001</v>
      </c>
      <c r="E11" s="1">
        <v>228.51900000000001</v>
      </c>
      <c r="F11" s="5">
        <v>152.346</v>
      </c>
      <c r="G11" s="1">
        <v>287.49299999999999</v>
      </c>
      <c r="H11" s="1">
        <v>287.49299999999999</v>
      </c>
      <c r="I11" s="5"/>
      <c r="J11" s="1"/>
      <c r="K11" s="3"/>
      <c r="L11" s="4"/>
      <c r="M11" s="1"/>
      <c r="N11" s="89"/>
      <c r="P11" s="106" t="s">
        <v>34</v>
      </c>
      <c r="Q11" s="1" t="s">
        <v>0</v>
      </c>
    </row>
    <row r="12" spans="1:17" ht="15.75" customHeight="1" x14ac:dyDescent="0.25">
      <c r="A12" s="98">
        <v>5</v>
      </c>
      <c r="B12" s="94"/>
      <c r="C12" s="1">
        <v>228.51900000000001</v>
      </c>
      <c r="D12" s="1">
        <v>228.51900000000001</v>
      </c>
      <c r="E12" s="1">
        <v>228.51900000000001</v>
      </c>
      <c r="F12" s="4">
        <v>152.346</v>
      </c>
      <c r="G12" s="1">
        <v>287.49299999999999</v>
      </c>
      <c r="H12" s="3">
        <v>287.49299999999999</v>
      </c>
      <c r="I12" s="4"/>
      <c r="J12" s="1"/>
      <c r="K12" s="5"/>
      <c r="L12" s="1"/>
      <c r="M12" s="1"/>
      <c r="N12" s="99"/>
      <c r="P12" s="6" t="s">
        <v>1</v>
      </c>
      <c r="Q12" s="1">
        <v>228.51900000000001</v>
      </c>
    </row>
    <row r="13" spans="1:17" ht="15.75" customHeight="1" x14ac:dyDescent="0.25">
      <c r="A13" s="98">
        <v>6</v>
      </c>
      <c r="B13" s="95"/>
      <c r="C13" s="1">
        <v>228.51900000000001</v>
      </c>
      <c r="D13" s="3">
        <v>228.51900000000001</v>
      </c>
      <c r="E13" s="3">
        <v>228.51900000000001</v>
      </c>
      <c r="F13" s="4">
        <v>152.346</v>
      </c>
      <c r="G13" s="1">
        <v>287.49299999999999</v>
      </c>
      <c r="H13" s="5">
        <v>191.66200000000001</v>
      </c>
      <c r="I13" s="4"/>
      <c r="J13" s="1"/>
      <c r="K13" s="4"/>
      <c r="L13" s="1"/>
      <c r="M13" s="3"/>
      <c r="N13" s="100"/>
      <c r="P13" s="7" t="s">
        <v>2</v>
      </c>
      <c r="Q13" s="3">
        <v>228.51900000000001</v>
      </c>
    </row>
    <row r="14" spans="1:17" ht="15.75" customHeight="1" x14ac:dyDescent="0.25">
      <c r="A14" s="98">
        <v>7</v>
      </c>
      <c r="B14" s="96"/>
      <c r="C14" s="1">
        <v>228.51900000000001</v>
      </c>
      <c r="D14" s="5">
        <v>152.346</v>
      </c>
      <c r="E14" s="5">
        <v>152.346</v>
      </c>
      <c r="F14" s="1">
        <v>228.51900000000001</v>
      </c>
      <c r="G14" s="1">
        <v>287.49299999999999</v>
      </c>
      <c r="H14" s="4">
        <v>191.66200000000001</v>
      </c>
      <c r="I14" s="1"/>
      <c r="J14" s="3"/>
      <c r="K14" s="1"/>
      <c r="L14" s="1"/>
      <c r="M14" s="5"/>
      <c r="N14" s="88"/>
      <c r="P14" s="8">
        <v>6</v>
      </c>
      <c r="Q14" s="5">
        <v>152.346</v>
      </c>
    </row>
    <row r="15" spans="1:17" ht="15.75" customHeight="1" x14ac:dyDescent="0.25">
      <c r="A15" s="98">
        <v>8</v>
      </c>
      <c r="B15" s="92">
        <v>228.51900000000001</v>
      </c>
      <c r="C15" s="1">
        <v>228.51900000000001</v>
      </c>
      <c r="D15" s="4">
        <v>152.346</v>
      </c>
      <c r="E15" s="4">
        <v>152.346</v>
      </c>
      <c r="F15" s="1">
        <v>228.51900000000001</v>
      </c>
      <c r="G15" s="3">
        <v>287.49299999999999</v>
      </c>
      <c r="H15" s="1">
        <v>287.49299999999999</v>
      </c>
      <c r="I15" s="1"/>
      <c r="J15" s="5"/>
      <c r="K15" s="1"/>
      <c r="L15" s="1"/>
      <c r="M15" s="4"/>
      <c r="N15" s="88"/>
      <c r="P15" s="9" t="s">
        <v>3</v>
      </c>
      <c r="Q15" s="4">
        <v>152.346</v>
      </c>
    </row>
    <row r="16" spans="1:17" ht="15.75" customHeight="1" x14ac:dyDescent="0.25">
      <c r="A16" s="98">
        <v>9</v>
      </c>
      <c r="B16" s="92">
        <v>228.51900000000001</v>
      </c>
      <c r="C16" s="3">
        <v>228.51900000000001</v>
      </c>
      <c r="D16" s="1">
        <v>228.51900000000001</v>
      </c>
      <c r="E16" s="1">
        <v>228.51900000000001</v>
      </c>
      <c r="F16" s="1">
        <v>228.51900000000001</v>
      </c>
      <c r="G16" s="5">
        <v>191.66200000000001</v>
      </c>
      <c r="H16" s="1">
        <v>287.49299999999999</v>
      </c>
      <c r="I16" s="1"/>
      <c r="J16" s="4"/>
      <c r="K16" s="1"/>
      <c r="L16" s="3"/>
      <c r="M16" s="1"/>
      <c r="N16" s="88"/>
      <c r="P16" s="6"/>
    </row>
    <row r="17" spans="1:17" ht="15.75" customHeight="1" x14ac:dyDescent="0.25">
      <c r="A17" s="98">
        <v>10</v>
      </c>
      <c r="B17" s="92">
        <v>228.51900000000001</v>
      </c>
      <c r="C17" s="5">
        <v>152.346</v>
      </c>
      <c r="D17" s="1">
        <v>228.51900000000001</v>
      </c>
      <c r="E17" s="1">
        <v>228.51900000000001</v>
      </c>
      <c r="F17" s="3">
        <v>228.51900000000001</v>
      </c>
      <c r="G17" s="4">
        <v>191.66200000000001</v>
      </c>
      <c r="H17" s="1">
        <v>287.49299999999999</v>
      </c>
      <c r="I17" s="3"/>
      <c r="J17" s="1"/>
      <c r="K17" s="1"/>
      <c r="L17" s="5"/>
      <c r="M17" s="1"/>
      <c r="N17" s="88"/>
      <c r="P17" s="106" t="s">
        <v>46</v>
      </c>
      <c r="Q17" s="1" t="s">
        <v>0</v>
      </c>
    </row>
    <row r="18" spans="1:17" ht="15.75" customHeight="1" x14ac:dyDescent="0.25">
      <c r="A18" s="98">
        <v>11</v>
      </c>
      <c r="B18" s="92">
        <v>228.51900000000001</v>
      </c>
      <c r="C18" s="4">
        <v>152.346</v>
      </c>
      <c r="D18" s="1">
        <v>228.51900000000001</v>
      </c>
      <c r="E18" s="4">
        <v>152.346</v>
      </c>
      <c r="F18" s="5">
        <v>152.346</v>
      </c>
      <c r="G18" s="1">
        <v>287.49299999999999</v>
      </c>
      <c r="H18" s="1">
        <v>287.49299999999999</v>
      </c>
      <c r="I18" s="5"/>
      <c r="J18" s="1"/>
      <c r="K18" s="3"/>
      <c r="L18" s="4"/>
      <c r="M18" s="1"/>
      <c r="N18" s="89"/>
      <c r="P18" s="6" t="s">
        <v>1</v>
      </c>
      <c r="Q18" s="1">
        <v>287.49299999999999</v>
      </c>
    </row>
    <row r="19" spans="1:17" ht="15.75" customHeight="1" x14ac:dyDescent="0.25">
      <c r="A19" s="98">
        <v>12</v>
      </c>
      <c r="B19" s="94">
        <v>228.51900000000001</v>
      </c>
      <c r="C19" s="1">
        <v>228.51900000000001</v>
      </c>
      <c r="D19" s="1">
        <v>228.51900000000001</v>
      </c>
      <c r="E19" s="1">
        <v>228.51900000000001</v>
      </c>
      <c r="F19" s="4">
        <v>152.346</v>
      </c>
      <c r="G19" s="1">
        <v>287.49299999999999</v>
      </c>
      <c r="H19" s="3">
        <v>287.49299999999999</v>
      </c>
      <c r="I19" s="4"/>
      <c r="J19" s="1"/>
      <c r="K19" s="5"/>
      <c r="L19" s="1"/>
      <c r="M19" s="1"/>
      <c r="N19" s="99"/>
      <c r="P19" s="7" t="s">
        <v>2</v>
      </c>
      <c r="Q19" s="3">
        <v>287.49299999999999</v>
      </c>
    </row>
    <row r="20" spans="1:17" ht="15.75" customHeight="1" x14ac:dyDescent="0.25">
      <c r="A20" s="98">
        <v>13</v>
      </c>
      <c r="B20" s="95">
        <v>152.346</v>
      </c>
      <c r="C20" s="1">
        <v>228.51900000000001</v>
      </c>
      <c r="D20" s="3">
        <v>228.51900000000001</v>
      </c>
      <c r="E20" s="3">
        <v>228.51900000000001</v>
      </c>
      <c r="F20" s="1">
        <v>228.51900000000001</v>
      </c>
      <c r="G20" s="1">
        <v>287.49299999999999</v>
      </c>
      <c r="H20" s="5">
        <v>191.66200000000001</v>
      </c>
      <c r="I20" s="1"/>
      <c r="J20" s="1"/>
      <c r="K20" s="4"/>
      <c r="L20" s="1"/>
      <c r="M20" s="3"/>
      <c r="N20" s="100"/>
      <c r="P20" s="8">
        <v>6</v>
      </c>
      <c r="Q20" s="5">
        <v>191.66200000000001</v>
      </c>
    </row>
    <row r="21" spans="1:17" ht="15.75" customHeight="1" x14ac:dyDescent="0.25">
      <c r="A21" s="98">
        <v>14</v>
      </c>
      <c r="B21" s="96">
        <v>152.346</v>
      </c>
      <c r="C21" s="1">
        <v>228.51900000000001</v>
      </c>
      <c r="D21" s="5">
        <v>152.346</v>
      </c>
      <c r="E21" s="5">
        <v>152.346</v>
      </c>
      <c r="F21" s="1">
        <v>228.51900000000001</v>
      </c>
      <c r="G21" s="1">
        <v>287.49299999999999</v>
      </c>
      <c r="H21" s="4">
        <v>191.66200000000001</v>
      </c>
      <c r="I21" s="1"/>
      <c r="J21" s="3"/>
      <c r="K21" s="1"/>
      <c r="L21" s="1"/>
      <c r="M21" s="5"/>
      <c r="N21" s="88"/>
      <c r="P21" s="9" t="s">
        <v>3</v>
      </c>
      <c r="Q21" s="4">
        <v>191.66200000000001</v>
      </c>
    </row>
    <row r="22" spans="1:17" ht="15.75" customHeight="1" x14ac:dyDescent="0.25">
      <c r="A22" s="98">
        <v>15</v>
      </c>
      <c r="B22" s="92">
        <v>228.51900000000001</v>
      </c>
      <c r="C22" s="1">
        <v>228.51900000000001</v>
      </c>
      <c r="D22" s="4">
        <v>152.346</v>
      </c>
      <c r="E22" s="4">
        <v>152.346</v>
      </c>
      <c r="F22" s="1">
        <v>228.51900000000001</v>
      </c>
      <c r="G22" s="3">
        <v>287.49299999999999</v>
      </c>
      <c r="H22" s="1">
        <v>287.49299999999999</v>
      </c>
      <c r="I22" s="1"/>
      <c r="J22" s="4"/>
      <c r="K22" s="1"/>
      <c r="L22" s="1"/>
      <c r="M22" s="4"/>
      <c r="N22" s="88"/>
    </row>
    <row r="23" spans="1:17" ht="15.75" customHeight="1" x14ac:dyDescent="0.25">
      <c r="A23" s="98">
        <v>16</v>
      </c>
      <c r="B23" s="92">
        <v>228.51900000000001</v>
      </c>
      <c r="C23" s="3">
        <v>228.51900000000001</v>
      </c>
      <c r="D23" s="4">
        <v>152.346</v>
      </c>
      <c r="E23" s="1">
        <v>228.51900000000001</v>
      </c>
      <c r="F23" s="1">
        <v>228.51900000000001</v>
      </c>
      <c r="G23" s="5">
        <v>191.66200000000001</v>
      </c>
      <c r="H23" s="1">
        <v>287.49299999999999</v>
      </c>
      <c r="I23" s="1"/>
      <c r="J23" s="4"/>
      <c r="K23" s="1"/>
      <c r="L23" s="3"/>
      <c r="M23" s="1"/>
      <c r="N23" s="88"/>
    </row>
    <row r="24" spans="1:17" ht="15.75" customHeight="1" x14ac:dyDescent="0.25">
      <c r="A24" s="98">
        <v>17</v>
      </c>
      <c r="B24" s="92">
        <v>228.51900000000001</v>
      </c>
      <c r="C24" s="5">
        <v>152.346</v>
      </c>
      <c r="D24" s="1">
        <v>228.51900000000001</v>
      </c>
      <c r="E24" s="1">
        <v>228.51900000000001</v>
      </c>
      <c r="F24" s="3">
        <v>228.51900000000001</v>
      </c>
      <c r="G24" s="4">
        <v>191.66200000000001</v>
      </c>
      <c r="H24" s="1">
        <v>287.49299999999999</v>
      </c>
      <c r="I24" s="3"/>
      <c r="J24" s="1"/>
      <c r="K24" s="1"/>
      <c r="L24" s="5"/>
      <c r="M24" s="1"/>
      <c r="N24" s="88"/>
    </row>
    <row r="25" spans="1:17" ht="15.75" customHeight="1" x14ac:dyDescent="0.25">
      <c r="A25" s="98">
        <v>18</v>
      </c>
      <c r="B25" s="92">
        <v>228.51900000000001</v>
      </c>
      <c r="C25" s="4">
        <v>152.346</v>
      </c>
      <c r="D25" s="1">
        <v>228.51900000000001</v>
      </c>
      <c r="E25" s="1">
        <v>228.51900000000001</v>
      </c>
      <c r="F25" s="5">
        <v>152.346</v>
      </c>
      <c r="G25" s="1">
        <v>287.49299999999999</v>
      </c>
      <c r="H25" s="1">
        <v>287.49299999999999</v>
      </c>
      <c r="I25" s="5"/>
      <c r="J25" s="1"/>
      <c r="K25" s="3"/>
      <c r="L25" s="4"/>
      <c r="M25" s="1"/>
      <c r="N25" s="89"/>
    </row>
    <row r="26" spans="1:17" ht="15.75" customHeight="1" x14ac:dyDescent="0.25">
      <c r="A26" s="98">
        <v>19</v>
      </c>
      <c r="B26" s="94">
        <v>228.51900000000001</v>
      </c>
      <c r="C26" s="1">
        <v>228.51900000000001</v>
      </c>
      <c r="D26" s="1">
        <v>228.51900000000001</v>
      </c>
      <c r="E26" s="1">
        <v>228.51900000000001</v>
      </c>
      <c r="F26" s="4">
        <v>152.346</v>
      </c>
      <c r="G26" s="1">
        <v>287.49299999999999</v>
      </c>
      <c r="H26" s="3">
        <v>287.49299999999999</v>
      </c>
      <c r="I26" s="4"/>
      <c r="J26" s="1"/>
      <c r="K26" s="5"/>
      <c r="L26" s="1"/>
      <c r="M26" s="1"/>
      <c r="N26" s="99"/>
    </row>
    <row r="27" spans="1:17" ht="15.75" customHeight="1" x14ac:dyDescent="0.25">
      <c r="A27" s="98">
        <v>20</v>
      </c>
      <c r="B27" s="95">
        <v>152.346</v>
      </c>
      <c r="C27" s="1">
        <v>228.51900000000001</v>
      </c>
      <c r="D27" s="3">
        <v>228.51900000000001</v>
      </c>
      <c r="E27" s="3">
        <v>228.51900000000001</v>
      </c>
      <c r="F27" s="1">
        <v>228.51900000000001</v>
      </c>
      <c r="G27" s="1">
        <v>287.49299999999999</v>
      </c>
      <c r="H27" s="5">
        <v>191.66200000000001</v>
      </c>
      <c r="I27" s="1"/>
      <c r="J27" s="1"/>
      <c r="K27" s="4"/>
      <c r="L27" s="1"/>
      <c r="M27" s="3"/>
      <c r="N27" s="100"/>
    </row>
    <row r="28" spans="1:17" ht="15.75" customHeight="1" x14ac:dyDescent="0.25">
      <c r="A28" s="98">
        <v>21</v>
      </c>
      <c r="B28" s="96">
        <v>152.346</v>
      </c>
      <c r="C28" s="1">
        <v>228.51900000000001</v>
      </c>
      <c r="D28" s="5">
        <v>152.346</v>
      </c>
      <c r="E28" s="5">
        <v>152.346</v>
      </c>
      <c r="F28" s="1">
        <v>228.51900000000001</v>
      </c>
      <c r="G28" s="1">
        <v>287.49299999999999</v>
      </c>
      <c r="H28" s="4">
        <v>191.66200000000001</v>
      </c>
      <c r="I28" s="1"/>
      <c r="J28" s="3"/>
      <c r="K28" s="1"/>
      <c r="L28" s="1"/>
      <c r="M28" s="5"/>
      <c r="N28" s="88"/>
    </row>
    <row r="29" spans="1:17" ht="15.75" customHeight="1" x14ac:dyDescent="0.25">
      <c r="A29" s="98">
        <v>22</v>
      </c>
      <c r="B29" s="92">
        <v>228.51900000000001</v>
      </c>
      <c r="C29" s="1">
        <v>228.51900000000001</v>
      </c>
      <c r="D29" s="4">
        <v>152.346</v>
      </c>
      <c r="E29" s="4">
        <v>152.346</v>
      </c>
      <c r="F29" s="1">
        <v>228.51900000000001</v>
      </c>
      <c r="G29" s="3">
        <v>287.49299999999999</v>
      </c>
      <c r="H29" s="1">
        <v>287.49299999999999</v>
      </c>
      <c r="I29" s="1"/>
      <c r="J29" s="5"/>
      <c r="K29" s="1"/>
      <c r="L29" s="1"/>
      <c r="M29" s="4"/>
      <c r="N29" s="88"/>
    </row>
    <row r="30" spans="1:17" ht="15.75" customHeight="1" x14ac:dyDescent="0.25">
      <c r="A30" s="98">
        <v>23</v>
      </c>
      <c r="B30" s="92">
        <v>228.51900000000001</v>
      </c>
      <c r="C30" s="3">
        <v>228.51900000000001</v>
      </c>
      <c r="D30" s="1">
        <v>228.51900000000001</v>
      </c>
      <c r="E30" s="1">
        <v>228.51900000000001</v>
      </c>
      <c r="F30" s="1">
        <v>228.51900000000001</v>
      </c>
      <c r="G30" s="5">
        <v>191.66200000000001</v>
      </c>
      <c r="H30" s="1">
        <v>287.49299999999999</v>
      </c>
      <c r="I30" s="1"/>
      <c r="J30" s="4"/>
      <c r="K30" s="1"/>
      <c r="L30" s="3"/>
      <c r="M30" s="1"/>
      <c r="N30" s="88"/>
    </row>
    <row r="31" spans="1:17" ht="15.75" customHeight="1" x14ac:dyDescent="0.25">
      <c r="A31" s="98">
        <v>24</v>
      </c>
      <c r="B31" s="96">
        <v>152.346</v>
      </c>
      <c r="C31" s="5">
        <v>152.346</v>
      </c>
      <c r="D31" s="1">
        <v>228.51900000000001</v>
      </c>
      <c r="E31" s="1">
        <v>228.51900000000001</v>
      </c>
      <c r="F31" s="3">
        <v>228.51900000000001</v>
      </c>
      <c r="G31" s="4">
        <v>191.66200000000001</v>
      </c>
      <c r="H31" s="4">
        <v>191.66200000000001</v>
      </c>
      <c r="I31" s="3"/>
      <c r="J31" s="1"/>
      <c r="K31" s="1"/>
      <c r="L31" s="5"/>
      <c r="M31" s="1"/>
      <c r="N31" s="100"/>
    </row>
    <row r="32" spans="1:17" ht="15.75" customHeight="1" x14ac:dyDescent="0.25">
      <c r="A32" s="98">
        <v>25</v>
      </c>
      <c r="B32" s="96">
        <v>152.346</v>
      </c>
      <c r="C32" s="4">
        <v>152.346</v>
      </c>
      <c r="D32" s="1">
        <v>228.51900000000001</v>
      </c>
      <c r="E32" s="1">
        <v>228.51900000000001</v>
      </c>
      <c r="F32" s="5">
        <v>152.346</v>
      </c>
      <c r="G32" s="1">
        <v>287.49299999999999</v>
      </c>
      <c r="H32" s="1">
        <v>287.49299999999999</v>
      </c>
      <c r="I32" s="5"/>
      <c r="J32" s="1"/>
      <c r="K32" s="3"/>
      <c r="L32" s="4"/>
      <c r="M32" s="1"/>
      <c r="N32" s="100"/>
    </row>
    <row r="33" spans="1:14" ht="15.75" customHeight="1" x14ac:dyDescent="0.25">
      <c r="A33" s="98">
        <v>26</v>
      </c>
      <c r="B33" s="96">
        <v>152.346</v>
      </c>
      <c r="C33" s="1">
        <v>228.51900000000001</v>
      </c>
      <c r="D33" s="1">
        <v>228.51900000000001</v>
      </c>
      <c r="E33" s="1">
        <v>228.51900000000001</v>
      </c>
      <c r="F33" s="4">
        <v>152.346</v>
      </c>
      <c r="G33" s="1">
        <v>287.49299999999999</v>
      </c>
      <c r="H33" s="3">
        <v>287.49299999999999</v>
      </c>
      <c r="I33" s="4"/>
      <c r="J33" s="1"/>
      <c r="K33" s="5"/>
      <c r="L33" s="1"/>
      <c r="M33" s="1"/>
      <c r="N33" s="100"/>
    </row>
    <row r="34" spans="1:14" ht="15.75" customHeight="1" x14ac:dyDescent="0.25">
      <c r="A34" s="98">
        <v>27</v>
      </c>
      <c r="B34" s="95">
        <v>152.346</v>
      </c>
      <c r="C34" s="1">
        <v>228.51900000000001</v>
      </c>
      <c r="D34" s="3">
        <v>228.51900000000001</v>
      </c>
      <c r="E34" s="3">
        <v>228.51900000000001</v>
      </c>
      <c r="F34" s="1">
        <v>228.51900000000001</v>
      </c>
      <c r="G34" s="1">
        <v>287.49299999999999</v>
      </c>
      <c r="H34" s="5">
        <v>191.66200000000001</v>
      </c>
      <c r="I34" s="1"/>
      <c r="J34" s="1"/>
      <c r="K34" s="4"/>
      <c r="L34" s="1"/>
      <c r="M34" s="3"/>
      <c r="N34" s="100"/>
    </row>
    <row r="35" spans="1:14" ht="15.75" customHeight="1" x14ac:dyDescent="0.25">
      <c r="A35" s="98">
        <v>28</v>
      </c>
      <c r="B35" s="96">
        <v>152.346</v>
      </c>
      <c r="C35" s="1">
        <v>228.51900000000001</v>
      </c>
      <c r="D35" s="87">
        <v>152.346</v>
      </c>
      <c r="E35" s="5">
        <v>152.346</v>
      </c>
      <c r="F35" s="1">
        <v>228.51900000000001</v>
      </c>
      <c r="G35" s="1">
        <v>287.49299999999999</v>
      </c>
      <c r="H35" s="4">
        <v>191.66200000000001</v>
      </c>
      <c r="I35" s="1"/>
      <c r="J35" s="3"/>
      <c r="K35" s="1"/>
      <c r="L35" s="1"/>
      <c r="M35" s="5"/>
      <c r="N35" s="88"/>
    </row>
    <row r="36" spans="1:14" ht="15.75" customHeight="1" x14ac:dyDescent="0.25">
      <c r="A36" s="98">
        <v>29</v>
      </c>
      <c r="B36" s="92">
        <v>228.51900000000001</v>
      </c>
      <c r="C36" s="88">
        <v>228.51900000000001</v>
      </c>
      <c r="D36" s="85"/>
      <c r="E36" s="91">
        <v>152.346</v>
      </c>
      <c r="F36" s="1">
        <v>228.51900000000001</v>
      </c>
      <c r="G36" s="3">
        <v>287.49299999999999</v>
      </c>
      <c r="H36" s="1">
        <v>287.49299999999999</v>
      </c>
      <c r="I36" s="1"/>
      <c r="J36" s="5"/>
      <c r="K36" s="1"/>
      <c r="L36" s="1"/>
      <c r="M36" s="4"/>
      <c r="N36" s="88"/>
    </row>
    <row r="37" spans="1:14" ht="15.75" customHeight="1" x14ac:dyDescent="0.25">
      <c r="A37" s="98">
        <v>30</v>
      </c>
      <c r="B37" s="92">
        <v>228.51900000000001</v>
      </c>
      <c r="C37" s="89">
        <v>228.51900000000001</v>
      </c>
      <c r="D37" s="85"/>
      <c r="E37" s="92">
        <v>228.51900000000001</v>
      </c>
      <c r="F37" s="1">
        <v>228.51900000000001</v>
      </c>
      <c r="G37" s="5">
        <v>191.66200000000001</v>
      </c>
      <c r="H37" s="86">
        <v>287.49299999999999</v>
      </c>
      <c r="I37" s="1"/>
      <c r="J37" s="4"/>
      <c r="K37" s="86"/>
      <c r="L37" s="3"/>
      <c r="M37" s="86"/>
      <c r="N37" s="88"/>
    </row>
    <row r="38" spans="1:14" ht="15.75" customHeight="1" x14ac:dyDescent="0.25">
      <c r="A38" s="98">
        <v>31</v>
      </c>
      <c r="B38" s="93">
        <v>228.51900000000001</v>
      </c>
      <c r="C38" s="90">
        <v>152.346</v>
      </c>
      <c r="D38" s="85"/>
      <c r="E38" s="93">
        <v>228.51900000000001</v>
      </c>
      <c r="F38" s="97"/>
      <c r="G38" s="103">
        <v>191.66200000000001</v>
      </c>
      <c r="H38" s="85"/>
      <c r="I38" s="3"/>
      <c r="J38" s="102"/>
      <c r="K38" s="85"/>
      <c r="L38" s="105"/>
      <c r="M38" s="104"/>
      <c r="N38" s="101"/>
    </row>
    <row r="39" spans="1:14" ht="15.75" customHeight="1" x14ac:dyDescent="0.25">
      <c r="B39" s="1">
        <f>SUM(B8:B38)</f>
        <v>4798.8990000000013</v>
      </c>
      <c r="C39" s="1">
        <f>SUM(C8:C38)</f>
        <v>6322.3590000000022</v>
      </c>
      <c r="D39" s="1">
        <f>SUM(D8:D38)</f>
        <v>5712.9750000000022</v>
      </c>
      <c r="E39" s="1">
        <f t="shared" ref="E39:I39" si="0">SUM(E8:E38)</f>
        <v>6322.3590000000022</v>
      </c>
      <c r="F39" s="1">
        <f t="shared" si="0"/>
        <v>6170.0130000000026</v>
      </c>
      <c r="G39" s="1">
        <f t="shared" si="0"/>
        <v>7858.1420000000044</v>
      </c>
      <c r="H39" s="1">
        <f t="shared" si="0"/>
        <v>7762.3110000000042</v>
      </c>
      <c r="I39" s="1">
        <f t="shared" si="0"/>
        <v>0</v>
      </c>
      <c r="J39" s="1"/>
      <c r="K39" s="1"/>
      <c r="L39" s="1"/>
      <c r="M39" s="1"/>
      <c r="N39" s="1"/>
    </row>
    <row r="40" spans="1:14" ht="15.75" customHeight="1" x14ac:dyDescent="0.25">
      <c r="D40" s="1"/>
      <c r="I40" s="1"/>
      <c r="L40" s="1"/>
    </row>
    <row r="41" spans="1:14" ht="15.75" customHeight="1" x14ac:dyDescent="0.25">
      <c r="B41" s="108">
        <f>SUM(B39:N39)</f>
        <v>44947.058000000019</v>
      </c>
      <c r="C41" s="109"/>
      <c r="I41" s="1"/>
    </row>
  </sheetData>
  <mergeCells count="4">
    <mergeCell ref="B41:C41"/>
    <mergeCell ref="G6:K6"/>
    <mergeCell ref="B6:F6"/>
    <mergeCell ref="L6:N6"/>
  </mergeCells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45B6D-7F22-4B08-AE6F-40D42C51D9AB}">
  <dimension ref="A1:AL1000"/>
  <sheetViews>
    <sheetView view="pageBreakPreview" zoomScale="60" zoomScaleNormal="100" workbookViewId="0">
      <selection activeCell="M8" sqref="M8"/>
    </sheetView>
  </sheetViews>
  <sheetFormatPr defaultColWidth="12.5546875" defaultRowHeight="15.75" customHeight="1" x14ac:dyDescent="0.25"/>
  <cols>
    <col min="1" max="17" width="5.5546875" customWidth="1"/>
    <col min="18" max="18" width="6.44140625" customWidth="1"/>
    <col min="19" max="19" width="5.5546875" customWidth="1"/>
    <col min="20" max="20" width="6.5546875" customWidth="1"/>
    <col min="21" max="21" width="5.5546875" customWidth="1"/>
    <col min="22" max="22" width="6.88671875" customWidth="1"/>
    <col min="23" max="25" width="5.5546875" customWidth="1"/>
    <col min="26" max="26" width="6.44140625" customWidth="1"/>
    <col min="27" max="27" width="5.5546875" customWidth="1"/>
    <col min="28" max="28" width="6.44140625" customWidth="1"/>
    <col min="29" max="29" width="6" customWidth="1"/>
    <col min="30" max="30" width="6.44140625" customWidth="1"/>
    <col min="31" max="34" width="5.5546875" customWidth="1"/>
    <col min="35" max="35" width="6.6640625" customWidth="1"/>
    <col min="36" max="38" width="6" customWidth="1"/>
  </cols>
  <sheetData>
    <row r="1" spans="1:38" ht="12.75" customHeight="1" x14ac:dyDescent="0.25">
      <c r="A1" s="117">
        <v>45195.681643518517</v>
      </c>
      <c r="B1" s="118"/>
      <c r="C1" s="118"/>
      <c r="D1" s="118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8" ht="12.75" customHeight="1" x14ac:dyDescent="0.25">
      <c r="A2" s="15"/>
      <c r="B2" s="15"/>
      <c r="C2" s="15"/>
      <c r="D2" s="15"/>
      <c r="E2" s="15"/>
      <c r="F2" s="15"/>
      <c r="G2" s="15"/>
      <c r="H2" s="16" t="s">
        <v>35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19" t="s">
        <v>68</v>
      </c>
      <c r="Z2" s="119"/>
      <c r="AA2" s="119"/>
      <c r="AB2" s="119"/>
      <c r="AC2" s="15"/>
      <c r="AD2" s="15"/>
      <c r="AE2" s="10"/>
      <c r="AF2" s="10"/>
      <c r="AG2" s="10"/>
      <c r="AH2" s="10"/>
      <c r="AI2" s="10"/>
      <c r="AJ2" s="10"/>
      <c r="AK2" s="10"/>
      <c r="AL2" s="10"/>
    </row>
    <row r="3" spans="1:38" ht="38.25" customHeight="1" thickBot="1" x14ac:dyDescent="0.3">
      <c r="A3" s="120" t="s">
        <v>33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5"/>
      <c r="Y3" s="15"/>
      <c r="Z3" s="15"/>
      <c r="AA3" s="15"/>
      <c r="AB3" s="15"/>
      <c r="AC3" s="15"/>
      <c r="AD3" s="15"/>
      <c r="AE3" s="10"/>
      <c r="AF3" s="10"/>
      <c r="AG3" s="10"/>
      <c r="AH3" s="10"/>
      <c r="AI3" s="10"/>
      <c r="AJ3" s="10"/>
      <c r="AK3" s="10"/>
      <c r="AL3" s="10"/>
    </row>
    <row r="4" spans="1:38" ht="69" customHeight="1" thickBot="1" x14ac:dyDescent="0.3">
      <c r="A4" s="17" t="s">
        <v>4</v>
      </c>
      <c r="B4" s="18" t="s">
        <v>36</v>
      </c>
      <c r="C4" s="19" t="s">
        <v>37</v>
      </c>
      <c r="D4" s="18" t="s">
        <v>36</v>
      </c>
      <c r="E4" s="19" t="s">
        <v>37</v>
      </c>
      <c r="F4" s="18" t="s">
        <v>36</v>
      </c>
      <c r="G4" s="19" t="s">
        <v>37</v>
      </c>
      <c r="H4" s="20" t="s">
        <v>5</v>
      </c>
      <c r="I4" s="21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11"/>
      <c r="AF4" s="11"/>
      <c r="AG4" s="11"/>
      <c r="AH4" s="11"/>
      <c r="AI4" s="11"/>
      <c r="AJ4" s="11"/>
      <c r="AK4" s="11"/>
      <c r="AL4" s="11"/>
    </row>
    <row r="5" spans="1:38" ht="25.5" customHeight="1" x14ac:dyDescent="0.25">
      <c r="A5" s="23" t="s">
        <v>47</v>
      </c>
      <c r="B5" s="24">
        <v>0.19375000000000001</v>
      </c>
      <c r="C5" s="24" t="s">
        <v>48</v>
      </c>
      <c r="D5" s="24">
        <v>0.61458333333333337</v>
      </c>
      <c r="E5" s="24" t="s">
        <v>49</v>
      </c>
      <c r="F5" s="24">
        <v>0.75</v>
      </c>
      <c r="G5" s="24" t="s">
        <v>50</v>
      </c>
      <c r="H5" s="25">
        <v>0.8576388955116272</v>
      </c>
      <c r="I5" s="26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12"/>
      <c r="AF5" s="12"/>
      <c r="AG5" s="12"/>
      <c r="AH5" s="12"/>
      <c r="AI5" s="12"/>
      <c r="AJ5" s="12"/>
      <c r="AK5" s="12"/>
      <c r="AL5" s="12"/>
    </row>
    <row r="6" spans="1:38" ht="12.75" customHeight="1" x14ac:dyDescent="0.25">
      <c r="A6" s="28" t="s">
        <v>32</v>
      </c>
      <c r="B6" s="24"/>
      <c r="C6" s="24"/>
      <c r="D6" s="24"/>
      <c r="E6" s="24"/>
      <c r="F6" s="24"/>
      <c r="G6" s="24"/>
      <c r="H6" s="29">
        <v>0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0"/>
      <c r="AF6" s="10"/>
      <c r="AG6" s="10"/>
      <c r="AH6" s="10"/>
      <c r="AI6" s="10"/>
      <c r="AJ6" s="10"/>
      <c r="AK6" s="10"/>
      <c r="AL6" s="10"/>
    </row>
    <row r="7" spans="1:38" ht="13.5" customHeight="1" thickBot="1" x14ac:dyDescent="0.3">
      <c r="A7" s="15"/>
      <c r="B7" s="15"/>
      <c r="C7" s="15"/>
      <c r="D7" s="15"/>
      <c r="E7" s="15"/>
      <c r="F7" s="15"/>
      <c r="G7" s="15"/>
      <c r="H7" s="15"/>
      <c r="I7" s="22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0"/>
      <c r="AF7" s="10"/>
      <c r="AG7" s="10"/>
      <c r="AH7" s="10"/>
      <c r="AI7" s="10"/>
      <c r="AJ7" s="10"/>
      <c r="AK7" s="10"/>
      <c r="AL7" s="10"/>
    </row>
    <row r="8" spans="1:38" ht="69" customHeight="1" thickBot="1" x14ac:dyDescent="0.3">
      <c r="A8" s="17" t="s">
        <v>4</v>
      </c>
      <c r="B8" s="20" t="s">
        <v>6</v>
      </c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30" t="s">
        <v>14</v>
      </c>
      <c r="K8" s="30" t="s">
        <v>15</v>
      </c>
      <c r="L8" s="30" t="s">
        <v>16</v>
      </c>
      <c r="M8" s="30" t="s">
        <v>17</v>
      </c>
      <c r="N8" s="31" t="s">
        <v>18</v>
      </c>
      <c r="O8" s="30" t="s">
        <v>19</v>
      </c>
      <c r="P8" s="31" t="s">
        <v>18</v>
      </c>
      <c r="Q8" s="30" t="s">
        <v>20</v>
      </c>
      <c r="R8" s="31" t="s">
        <v>18</v>
      </c>
      <c r="S8" s="30" t="s">
        <v>21</v>
      </c>
      <c r="T8" s="31" t="s">
        <v>18</v>
      </c>
      <c r="U8" s="30" t="s">
        <v>22</v>
      </c>
      <c r="V8" s="31" t="s">
        <v>18</v>
      </c>
      <c r="W8" s="30" t="s">
        <v>23</v>
      </c>
      <c r="X8" s="31" t="s">
        <v>18</v>
      </c>
      <c r="Y8" s="30" t="s">
        <v>24</v>
      </c>
      <c r="Z8" s="31" t="s">
        <v>25</v>
      </c>
      <c r="AA8" s="30" t="s">
        <v>26</v>
      </c>
      <c r="AB8" s="31" t="s">
        <v>25</v>
      </c>
      <c r="AC8" s="30" t="s">
        <v>27</v>
      </c>
      <c r="AD8" s="31" t="s">
        <v>25</v>
      </c>
      <c r="AE8" s="11"/>
      <c r="AF8" s="11"/>
      <c r="AG8" s="11"/>
      <c r="AH8" s="11"/>
      <c r="AI8" s="11"/>
      <c r="AJ8" s="11"/>
      <c r="AK8" s="11"/>
      <c r="AL8" s="11"/>
    </row>
    <row r="9" spans="1:38" ht="25.5" customHeight="1" x14ac:dyDescent="0.25">
      <c r="A9" s="23" t="s">
        <v>47</v>
      </c>
      <c r="B9" s="32" t="s">
        <v>51</v>
      </c>
      <c r="C9" s="32" t="s">
        <v>52</v>
      </c>
      <c r="D9" s="33">
        <v>0</v>
      </c>
      <c r="E9" s="33">
        <v>0</v>
      </c>
      <c r="F9" s="34" t="s">
        <v>28</v>
      </c>
      <c r="G9" s="35">
        <v>0</v>
      </c>
      <c r="H9" s="34" t="s">
        <v>28</v>
      </c>
      <c r="I9" s="35">
        <v>0</v>
      </c>
      <c r="J9" s="36">
        <v>2</v>
      </c>
      <c r="K9" s="36">
        <v>4</v>
      </c>
      <c r="L9" s="36">
        <v>6</v>
      </c>
      <c r="M9" s="75">
        <v>95.831000000000003</v>
      </c>
      <c r="N9" s="76">
        <v>0</v>
      </c>
      <c r="O9" s="75">
        <v>191.66200000000001</v>
      </c>
      <c r="P9" s="76">
        <v>0</v>
      </c>
      <c r="Q9" s="75">
        <f t="shared" ref="Q9:R12" si="0">M9+O9</f>
        <v>287.49299999999999</v>
      </c>
      <c r="R9" s="76">
        <f t="shared" si="0"/>
        <v>0</v>
      </c>
      <c r="S9" s="38">
        <v>0.10486111044883728</v>
      </c>
      <c r="T9" s="39">
        <v>0</v>
      </c>
      <c r="U9" s="38">
        <v>0.21666666865348816</v>
      </c>
      <c r="V9" s="39">
        <v>0</v>
      </c>
      <c r="W9" s="40">
        <v>0.32152777910232544</v>
      </c>
      <c r="X9" s="41">
        <v>0</v>
      </c>
      <c r="Y9" s="42">
        <v>5.0694495439529419E-3</v>
      </c>
      <c r="Z9" s="43">
        <v>4.8344419797331575E-2</v>
      </c>
      <c r="AA9" s="42">
        <v>1.6944438219070435E-2</v>
      </c>
      <c r="AB9" s="43">
        <v>7.8205098755496291E-2</v>
      </c>
      <c r="AC9" s="40">
        <f>Y9+AA9</f>
        <v>2.2013887763023376E-2</v>
      </c>
      <c r="AD9" s="43">
        <v>6.8466518894522987E-2</v>
      </c>
      <c r="AE9" s="12"/>
      <c r="AF9" s="12"/>
      <c r="AG9" s="12"/>
      <c r="AH9" s="12"/>
      <c r="AI9" s="12"/>
      <c r="AJ9" s="12"/>
      <c r="AK9" s="12"/>
      <c r="AL9" s="12"/>
    </row>
    <row r="10" spans="1:38" ht="26.25" customHeight="1" thickBot="1" x14ac:dyDescent="0.3">
      <c r="A10" s="23" t="s">
        <v>32</v>
      </c>
      <c r="B10" s="44" t="s">
        <v>28</v>
      </c>
      <c r="C10" s="44" t="s">
        <v>28</v>
      </c>
      <c r="D10" s="33">
        <v>0</v>
      </c>
      <c r="E10" s="33">
        <v>0</v>
      </c>
      <c r="F10" s="45" t="s">
        <v>28</v>
      </c>
      <c r="G10" s="35">
        <v>0</v>
      </c>
      <c r="H10" s="45" t="s">
        <v>28</v>
      </c>
      <c r="I10" s="35">
        <v>0</v>
      </c>
      <c r="J10" s="46">
        <v>0</v>
      </c>
      <c r="K10" s="46">
        <v>0</v>
      </c>
      <c r="L10" s="46">
        <v>0</v>
      </c>
      <c r="M10" s="77">
        <v>0</v>
      </c>
      <c r="N10" s="78">
        <v>0</v>
      </c>
      <c r="O10" s="77">
        <v>0</v>
      </c>
      <c r="P10" s="78">
        <v>0</v>
      </c>
      <c r="Q10" s="77">
        <f t="shared" si="0"/>
        <v>0</v>
      </c>
      <c r="R10" s="78">
        <f t="shared" si="0"/>
        <v>0</v>
      </c>
      <c r="S10" s="48">
        <v>0</v>
      </c>
      <c r="T10" s="49">
        <v>0</v>
      </c>
      <c r="U10" s="48">
        <v>0</v>
      </c>
      <c r="V10" s="49">
        <v>0</v>
      </c>
      <c r="W10" s="50">
        <v>0</v>
      </c>
      <c r="X10" s="51">
        <v>0</v>
      </c>
      <c r="Y10" s="52">
        <v>0</v>
      </c>
      <c r="Z10" s="43">
        <v>0</v>
      </c>
      <c r="AA10" s="52">
        <v>0</v>
      </c>
      <c r="AB10" s="43">
        <v>0</v>
      </c>
      <c r="AC10" s="50">
        <f>Y10+AA10</f>
        <v>0</v>
      </c>
      <c r="AD10" s="43">
        <v>0</v>
      </c>
      <c r="AE10" s="10"/>
      <c r="AF10" s="10"/>
      <c r="AG10" s="10"/>
      <c r="AH10" s="10"/>
      <c r="AI10" s="10"/>
      <c r="AJ10" s="10"/>
      <c r="AK10" s="10"/>
      <c r="AL10" s="10"/>
    </row>
    <row r="11" spans="1:38" ht="13.5" customHeight="1" thickBot="1" x14ac:dyDescent="0.3">
      <c r="A11" s="122" t="s">
        <v>29</v>
      </c>
      <c r="B11" s="123"/>
      <c r="C11" s="123"/>
      <c r="D11" s="123"/>
      <c r="E11" s="123"/>
      <c r="F11" s="123"/>
      <c r="G11" s="123"/>
      <c r="H11" s="123"/>
      <c r="I11" s="124"/>
      <c r="J11" s="53">
        <f>ROUND(SUM(J9:J10),2)</f>
        <v>2</v>
      </c>
      <c r="K11" s="54">
        <f>SUM(K9:K10)</f>
        <v>4</v>
      </c>
      <c r="L11" s="54">
        <f>J11+K11</f>
        <v>6</v>
      </c>
      <c r="M11" s="81">
        <f>ROUND(SUM(M9:M10),3)</f>
        <v>95.831000000000003</v>
      </c>
      <c r="N11" s="83">
        <f>ROUND(SUM(N9:N10),3)</f>
        <v>0</v>
      </c>
      <c r="O11" s="81">
        <f>ROUND(SUM(O9:O10),3)</f>
        <v>191.66200000000001</v>
      </c>
      <c r="P11" s="83">
        <f>ROUND(SUM(P9:P10),3)</f>
        <v>0</v>
      </c>
      <c r="Q11" s="84">
        <f t="shared" si="0"/>
        <v>287.49299999999999</v>
      </c>
      <c r="R11" s="83">
        <f t="shared" si="0"/>
        <v>0</v>
      </c>
      <c r="S11" s="56">
        <f>SUM(S9:S10)</f>
        <v>0.10486111044883728</v>
      </c>
      <c r="T11" s="57">
        <f>SUM(T9:T10)</f>
        <v>0</v>
      </c>
      <c r="U11" s="58">
        <f>SUM(U9:U10)</f>
        <v>0.21666666865348816</v>
      </c>
      <c r="V11" s="59">
        <f>SUM(V9:V10)</f>
        <v>0</v>
      </c>
      <c r="W11" s="58">
        <f>S11+U11</f>
        <v>0.32152777910232544</v>
      </c>
      <c r="X11" s="60">
        <f>T11+V11</f>
        <v>0</v>
      </c>
      <c r="Y11" s="61">
        <f>SUM(Y9:Y10)</f>
        <v>5.0694495439529419E-3</v>
      </c>
      <c r="Z11" s="62">
        <f>IF((SUM(S9:S10)-SUM(T9:T10)/(24*60))&gt;0,SUM(Y9:Y10)/(SUM(S9:S10)-SUM(T9:T10)/(24*60)),0)</f>
        <v>4.8344419797331575E-2</v>
      </c>
      <c r="AA11" s="63">
        <f>SUM(AA9:AA10)</f>
        <v>1.6944438219070435E-2</v>
      </c>
      <c r="AB11" s="64">
        <f>IF((SUM(U9:U10)-SUM(V9:V10)/(24*60))&gt;0, SUM(AA9:AA10)/(SUM(U9:U10)-SUM(V9:V10)/(24*60)), 0)</f>
        <v>7.8205098755496291E-2</v>
      </c>
      <c r="AC11" s="63">
        <f>SUM(AC9:AC10)</f>
        <v>2.2013887763023376E-2</v>
      </c>
      <c r="AD11" s="65">
        <f>SUM(AC9:AC10)/(SUM(W9:W10)-SUM(X9:X10)/(24*60))</f>
        <v>6.8466518894522987E-2</v>
      </c>
      <c r="AE11" s="14"/>
      <c r="AF11" s="14"/>
      <c r="AG11" s="14"/>
      <c r="AH11" s="14"/>
      <c r="AI11" s="14"/>
      <c r="AJ11" s="14"/>
      <c r="AK11" s="14"/>
      <c r="AL11" s="14"/>
    </row>
    <row r="12" spans="1:38" ht="13.5" customHeight="1" thickBot="1" x14ac:dyDescent="0.3">
      <c r="A12" s="122" t="s">
        <v>30</v>
      </c>
      <c r="B12" s="123"/>
      <c r="C12" s="123"/>
      <c r="D12" s="123"/>
      <c r="E12" s="123"/>
      <c r="F12" s="123"/>
      <c r="G12" s="123"/>
      <c r="H12" s="123"/>
      <c r="I12" s="124"/>
      <c r="J12" s="66">
        <f>ROUND(SUMIF(G9:G10,"=0",J9:J10),2)</f>
        <v>2</v>
      </c>
      <c r="K12" s="54">
        <f>SUMIF(G9:G10,"=0",K9:K10)</f>
        <v>4</v>
      </c>
      <c r="L12" s="54">
        <f>J12+K12</f>
        <v>6</v>
      </c>
      <c r="M12" s="81">
        <f>ROUND(SUMIF(G9:G10,"=0",M9:M10),3)</f>
        <v>95.831000000000003</v>
      </c>
      <c r="N12" s="83">
        <f>ROUND(SUMIF(G9:G10,"=0",N9:N10),3)</f>
        <v>0</v>
      </c>
      <c r="O12" s="81">
        <f>ROUND(SUMIF(G9:G10,"=0",O9:O10),3)</f>
        <v>191.66200000000001</v>
      </c>
      <c r="P12" s="83">
        <f>ROUND(SUMIF(G9:G10,"=0",P9:P10),3)</f>
        <v>0</v>
      </c>
      <c r="Q12" s="84">
        <f t="shared" si="0"/>
        <v>287.49299999999999</v>
      </c>
      <c r="R12" s="83">
        <f t="shared" si="0"/>
        <v>0</v>
      </c>
      <c r="S12" s="56">
        <f>SUMIF(G9:G10,"=0",S9:S10)</f>
        <v>0.10486111044883728</v>
      </c>
      <c r="T12" s="57">
        <f>SUMIF(G9:G10,"=0",T9:T10)</f>
        <v>0</v>
      </c>
      <c r="U12" s="58">
        <f>SUMIF(G9:G10,"=0",U9:U10)</f>
        <v>0.21666666865348816</v>
      </c>
      <c r="V12" s="59">
        <f>SUMIF(G9:G10,"=0",V9:V10)</f>
        <v>0</v>
      </c>
      <c r="W12" s="58">
        <f>S12+U12</f>
        <v>0.32152777910232544</v>
      </c>
      <c r="X12" s="60">
        <f>T12+V12</f>
        <v>0</v>
      </c>
      <c r="Y12" s="67"/>
      <c r="Z12" s="68"/>
      <c r="AA12" s="67"/>
      <c r="AB12" s="68"/>
      <c r="AC12" s="67"/>
      <c r="AD12" s="68"/>
      <c r="AE12" s="14"/>
      <c r="AF12" s="14"/>
      <c r="AG12" s="14"/>
      <c r="AH12" s="14"/>
      <c r="AI12" s="14"/>
      <c r="AJ12" s="14"/>
      <c r="AK12" s="14"/>
      <c r="AL12" s="14"/>
    </row>
    <row r="13" spans="1:38" ht="12.75" customHeight="1" x14ac:dyDescent="0.25">
      <c r="A13" s="22"/>
      <c r="B13" s="22"/>
      <c r="C13" s="22"/>
      <c r="D13" s="69"/>
      <c r="E13" s="70"/>
      <c r="F13" s="69"/>
      <c r="G13" s="70"/>
      <c r="H13" s="69"/>
      <c r="I13" s="15"/>
      <c r="J13" s="71"/>
      <c r="K13" s="72"/>
      <c r="L13" s="71"/>
      <c r="M13" s="71"/>
      <c r="N13" s="15"/>
      <c r="O13" s="72"/>
      <c r="P13" s="71"/>
      <c r="Q13" s="15"/>
      <c r="R13" s="73"/>
      <c r="S13" s="73"/>
      <c r="T13" s="73"/>
      <c r="U13" s="73"/>
      <c r="V13" s="73"/>
      <c r="W13" s="73"/>
      <c r="X13" s="15"/>
      <c r="Y13" s="73"/>
      <c r="Z13" s="73"/>
      <c r="AA13" s="73"/>
      <c r="AB13" s="73"/>
      <c r="AC13" s="73"/>
      <c r="AD13" s="15"/>
      <c r="AE13" s="10"/>
      <c r="AF13" s="10"/>
      <c r="AG13" s="10"/>
      <c r="AH13" s="10"/>
      <c r="AI13" s="10"/>
      <c r="AJ13" s="10"/>
      <c r="AK13" s="10"/>
      <c r="AL13" s="10"/>
    </row>
    <row r="14" spans="1:38" ht="12.75" customHeight="1" x14ac:dyDescent="0.25">
      <c r="A14" s="15"/>
      <c r="B14" s="15"/>
      <c r="C14" s="15"/>
      <c r="D14" s="15"/>
      <c r="E14" s="15"/>
      <c r="F14" s="74" t="s">
        <v>31</v>
      </c>
      <c r="G14" s="121">
        <v>95.831001281738281</v>
      </c>
      <c r="H14" s="121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0"/>
      <c r="AF14" s="10"/>
      <c r="AG14" s="10"/>
      <c r="AH14" s="10"/>
      <c r="AI14" s="10"/>
      <c r="AJ14" s="10"/>
      <c r="AK14" s="10"/>
      <c r="AL14" s="10"/>
    </row>
    <row r="15" spans="1:38" ht="12.75" customHeight="1" x14ac:dyDescent="0.25">
      <c r="A15" s="15"/>
      <c r="B15" s="15"/>
      <c r="C15" s="15"/>
      <c r="D15" s="15"/>
      <c r="E15" s="15"/>
      <c r="F15" s="74" t="s">
        <v>39</v>
      </c>
      <c r="G15" s="121">
        <v>47.617000579833984</v>
      </c>
      <c r="H15" s="121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0"/>
      <c r="AF15" s="10"/>
      <c r="AG15" s="10"/>
      <c r="AH15" s="10"/>
      <c r="AI15" s="10"/>
      <c r="AJ15" s="10"/>
      <c r="AK15" s="10"/>
      <c r="AL15" s="10"/>
    </row>
    <row r="16" spans="1:38" ht="12.75" customHeight="1" x14ac:dyDescent="0.25">
      <c r="A16" s="15"/>
      <c r="B16" s="15"/>
      <c r="C16" s="15"/>
      <c r="D16" s="15"/>
      <c r="E16" s="15"/>
      <c r="F16" s="74" t="s">
        <v>40</v>
      </c>
      <c r="G16" s="121">
        <v>48.214000701904297</v>
      </c>
      <c r="H16" s="121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0"/>
      <c r="AF16" s="10"/>
      <c r="AG16" s="10"/>
      <c r="AH16" s="10"/>
      <c r="AI16" s="10"/>
      <c r="AJ16" s="10"/>
      <c r="AK16" s="10"/>
      <c r="AL16" s="10"/>
    </row>
    <row r="17" spans="1:38" ht="12.75" customHeight="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72"/>
      <c r="W17" s="15"/>
      <c r="X17" s="15"/>
      <c r="Y17" s="15"/>
      <c r="Z17" s="15"/>
      <c r="AA17" s="15"/>
      <c r="AB17" s="15"/>
      <c r="AC17" s="15"/>
      <c r="AD17" s="15"/>
      <c r="AE17" s="10"/>
      <c r="AF17" s="10"/>
      <c r="AG17" s="10"/>
      <c r="AH17" s="10"/>
      <c r="AI17" s="10"/>
      <c r="AJ17" s="10"/>
      <c r="AK17" s="10"/>
      <c r="AL17" s="13"/>
    </row>
    <row r="18" spans="1:38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</row>
    <row r="48" spans="1:38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38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:38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</row>
    <row r="52" spans="1:38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:38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38" ht="12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38" ht="12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1:38" ht="12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ht="12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ht="12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38" ht="12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1:38" ht="12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ht="12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ht="12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ht="12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1:38" ht="12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</row>
    <row r="65" spans="1:38" ht="12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</row>
    <row r="66" spans="1:38" ht="12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</row>
    <row r="67" spans="1:38" ht="12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</row>
    <row r="68" spans="1:38" ht="12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spans="1:38" ht="12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:38" ht="12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</row>
    <row r="71" spans="1:38" ht="12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</row>
    <row r="72" spans="1:38" ht="12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</row>
    <row r="73" spans="1:38" ht="12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</row>
    <row r="74" spans="1:38" ht="12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spans="1:38" ht="12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:38" ht="12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</row>
    <row r="77" spans="1:38" ht="12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</row>
    <row r="78" spans="1:38" ht="12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</row>
    <row r="79" spans="1:38" ht="12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</row>
    <row r="80" spans="1:38" ht="12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38" ht="12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spans="1:38" ht="12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</row>
    <row r="83" spans="1:38" ht="12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spans="1:38" ht="12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</row>
    <row r="85" spans="1:38" ht="12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</row>
    <row r="86" spans="1:38" ht="12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</row>
    <row r="87" spans="1:38" ht="12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  <row r="88" spans="1:38" ht="12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</row>
    <row r="89" spans="1:38" ht="12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spans="1:38" ht="12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</row>
    <row r="91" spans="1:38" ht="12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</row>
    <row r="92" spans="1:38" ht="12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spans="1:38" ht="12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:38" ht="12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</row>
    <row r="95" spans="1:38" ht="12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</row>
    <row r="96" spans="1:38" ht="12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</row>
    <row r="97" spans="1:38" ht="12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</row>
    <row r="98" spans="1:38" ht="12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spans="1:38" ht="12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spans="1:38" ht="12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  <row r="101" spans="1:38" ht="12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</row>
    <row r="102" spans="1:38" ht="12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</row>
    <row r="103" spans="1:38" ht="12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</row>
    <row r="104" spans="1:38" ht="12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</row>
    <row r="105" spans="1:38" ht="12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</row>
    <row r="106" spans="1:38" ht="12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</row>
    <row r="107" spans="1:38" ht="12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</row>
    <row r="108" spans="1:38" ht="12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</row>
    <row r="109" spans="1:38" ht="12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</row>
    <row r="110" spans="1:38" ht="12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</row>
    <row r="111" spans="1:38" ht="12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</row>
    <row r="112" spans="1:38" ht="12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</row>
    <row r="113" spans="1:38" ht="12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</row>
    <row r="114" spans="1:38" ht="12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</row>
    <row r="115" spans="1:38" ht="12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</row>
    <row r="116" spans="1:38" ht="12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</row>
    <row r="117" spans="1:38" ht="12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</row>
    <row r="118" spans="1:38" ht="12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</row>
    <row r="119" spans="1:38" ht="12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</row>
    <row r="120" spans="1:38" ht="12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</row>
    <row r="121" spans="1:38" ht="12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</row>
    <row r="122" spans="1:38" ht="12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</row>
    <row r="123" spans="1:38" ht="12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</row>
    <row r="124" spans="1:38" ht="12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</row>
    <row r="125" spans="1:38" ht="12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</row>
    <row r="126" spans="1:38" ht="12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</row>
    <row r="127" spans="1:38" ht="12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</row>
    <row r="128" spans="1:38" ht="12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</row>
    <row r="129" spans="1:38" ht="12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</row>
    <row r="130" spans="1:38" ht="12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</row>
    <row r="131" spans="1:38" ht="12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</row>
    <row r="132" spans="1:38" ht="12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</row>
    <row r="133" spans="1:38" ht="12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</row>
    <row r="134" spans="1:38" ht="12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</row>
    <row r="135" spans="1:38" ht="12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</row>
    <row r="136" spans="1:38" ht="12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</row>
    <row r="137" spans="1:38" ht="12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</row>
    <row r="138" spans="1:38" ht="12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</row>
    <row r="139" spans="1:38" ht="12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</row>
    <row r="140" spans="1:38" ht="12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</row>
    <row r="141" spans="1:38" ht="12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</row>
    <row r="142" spans="1:38" ht="12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</row>
    <row r="143" spans="1:38" ht="12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</row>
    <row r="144" spans="1:38" ht="12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</row>
    <row r="145" spans="1:38" ht="12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</row>
    <row r="146" spans="1:38" ht="12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</row>
    <row r="147" spans="1:38" ht="12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</row>
    <row r="148" spans="1:38" ht="12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</row>
    <row r="149" spans="1:38" ht="12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</row>
    <row r="150" spans="1:38" ht="12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</row>
    <row r="151" spans="1:38" ht="12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</row>
    <row r="152" spans="1:38" ht="12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</row>
    <row r="153" spans="1:38" ht="12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</row>
    <row r="154" spans="1:38" ht="12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</row>
    <row r="155" spans="1:38" ht="12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</row>
    <row r="156" spans="1:38" ht="12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</row>
    <row r="157" spans="1:38" ht="12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</row>
    <row r="158" spans="1:38" ht="12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</row>
    <row r="159" spans="1:38" ht="12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</row>
    <row r="160" spans="1:38" ht="12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</row>
    <row r="161" spans="1:38" ht="12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</row>
    <row r="162" spans="1:38" ht="12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</row>
    <row r="163" spans="1:38" ht="12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</row>
    <row r="164" spans="1:38" ht="12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</row>
    <row r="165" spans="1:38" ht="12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</row>
    <row r="166" spans="1:38" ht="12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</row>
    <row r="167" spans="1:38" ht="12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</row>
    <row r="168" spans="1:38" ht="12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</row>
    <row r="169" spans="1:38" ht="12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</row>
    <row r="170" spans="1:38" ht="12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 spans="1:38" ht="12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</row>
    <row r="172" spans="1:38" ht="12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spans="1:38" ht="12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38" ht="12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38" ht="12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38" ht="12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:38" ht="12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:38" ht="12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:38" ht="12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:38" ht="12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:38" ht="12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</row>
    <row r="182" spans="1:38" ht="12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  <row r="183" spans="1:38" ht="12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</row>
    <row r="184" spans="1:38" ht="12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</row>
    <row r="185" spans="1:38" ht="12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:38" ht="12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</row>
    <row r="187" spans="1:38" ht="12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</row>
    <row r="188" spans="1:38" ht="12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</row>
    <row r="189" spans="1:38" ht="12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</row>
    <row r="190" spans="1:38" ht="12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</row>
    <row r="191" spans="1:38" ht="12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</row>
    <row r="192" spans="1:38" ht="12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</row>
    <row r="193" spans="1:38" ht="12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</row>
    <row r="194" spans="1:38" ht="12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</row>
    <row r="195" spans="1:38" ht="12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</row>
    <row r="196" spans="1:38" ht="12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</row>
    <row r="197" spans="1:38" ht="12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</row>
    <row r="198" spans="1:38" ht="12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</row>
    <row r="199" spans="1:38" ht="12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</row>
    <row r="200" spans="1:38" ht="12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</row>
    <row r="201" spans="1:38" ht="12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</row>
    <row r="202" spans="1:38" ht="12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</row>
    <row r="203" spans="1:38" ht="12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</row>
    <row r="204" spans="1:38" ht="12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</row>
    <row r="205" spans="1:38" ht="12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</row>
    <row r="206" spans="1:38" ht="12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</row>
    <row r="207" spans="1:38" ht="12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</row>
    <row r="208" spans="1:38" ht="12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</row>
    <row r="209" spans="1:38" ht="12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</row>
    <row r="210" spans="1:38" ht="12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</row>
    <row r="211" spans="1:38" ht="12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</row>
    <row r="212" spans="1:38" ht="12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</row>
    <row r="213" spans="1:38" ht="12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</row>
    <row r="214" spans="1:38" ht="12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</row>
    <row r="215" spans="1:38" ht="12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</row>
    <row r="216" spans="1:38" ht="12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</row>
    <row r="217" spans="1:38" ht="12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</row>
    <row r="218" spans="1:38" ht="12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</row>
    <row r="219" spans="1:38" ht="12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</row>
    <row r="220" spans="1:38" ht="12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</row>
    <row r="221" spans="1:38" ht="12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</row>
    <row r="222" spans="1:38" ht="12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</row>
    <row r="223" spans="1:38" ht="12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</row>
    <row r="224" spans="1:38" ht="12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</row>
    <row r="225" spans="1:38" ht="12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</row>
    <row r="226" spans="1:38" ht="12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</row>
    <row r="227" spans="1:38" ht="12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</row>
    <row r="228" spans="1:38" ht="12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</row>
    <row r="229" spans="1:38" ht="12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</row>
    <row r="230" spans="1:38" ht="12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</row>
    <row r="231" spans="1:38" ht="12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</row>
    <row r="232" spans="1:38" ht="12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</row>
    <row r="233" spans="1:38" ht="12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</row>
    <row r="234" spans="1:38" ht="12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</row>
    <row r="235" spans="1:38" ht="12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</row>
    <row r="236" spans="1:38" ht="12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</row>
    <row r="237" spans="1:38" ht="12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</row>
    <row r="238" spans="1:38" ht="12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</row>
    <row r="239" spans="1:38" ht="12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</row>
    <row r="240" spans="1:38" ht="12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</row>
    <row r="241" spans="1:38" ht="12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</row>
    <row r="242" spans="1:38" ht="12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</row>
    <row r="243" spans="1:38" ht="12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</row>
    <row r="244" spans="1:38" ht="12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</row>
    <row r="245" spans="1:38" ht="12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</row>
    <row r="246" spans="1:38" ht="12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</row>
    <row r="247" spans="1:38" ht="12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</row>
    <row r="248" spans="1:38" ht="12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</row>
    <row r="249" spans="1:38" ht="12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</row>
    <row r="250" spans="1:38" ht="12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</row>
    <row r="251" spans="1:38" ht="12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</row>
    <row r="252" spans="1:38" ht="12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</row>
    <row r="253" spans="1:38" ht="12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</row>
    <row r="254" spans="1:38" ht="12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</row>
    <row r="255" spans="1:38" ht="12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</row>
    <row r="256" spans="1:38" ht="12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</row>
    <row r="257" spans="1:38" ht="12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</row>
    <row r="258" spans="1:38" ht="12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</row>
    <row r="259" spans="1:38" ht="12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</row>
    <row r="260" spans="1:38" ht="12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</row>
    <row r="261" spans="1:38" ht="12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</row>
    <row r="262" spans="1:38" ht="12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</row>
    <row r="263" spans="1:38" ht="12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</row>
    <row r="264" spans="1:38" ht="12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</row>
    <row r="265" spans="1:38" ht="12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</row>
    <row r="266" spans="1:38" ht="12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</row>
    <row r="267" spans="1:38" ht="12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</row>
    <row r="268" spans="1:38" ht="12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</row>
    <row r="269" spans="1:38" ht="12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</row>
    <row r="270" spans="1:38" ht="12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</row>
    <row r="271" spans="1:38" ht="12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</row>
    <row r="272" spans="1:38" ht="12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</row>
    <row r="273" spans="1:38" ht="12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</row>
    <row r="274" spans="1:38" ht="12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</row>
    <row r="275" spans="1:38" ht="12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</row>
    <row r="276" spans="1:38" ht="12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</row>
    <row r="277" spans="1:38" ht="12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</row>
    <row r="278" spans="1:38" ht="12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</row>
    <row r="279" spans="1:38" ht="12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</row>
    <row r="280" spans="1:38" ht="12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</row>
    <row r="281" spans="1:38" ht="12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</row>
    <row r="282" spans="1:38" ht="12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</row>
    <row r="283" spans="1:38" ht="12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</row>
    <row r="284" spans="1:38" ht="12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</row>
    <row r="285" spans="1:38" ht="12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</row>
    <row r="286" spans="1:38" ht="12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</row>
    <row r="287" spans="1:38" ht="12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</row>
    <row r="288" spans="1:38" ht="12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</row>
    <row r="289" spans="1:38" ht="12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</row>
    <row r="290" spans="1:38" ht="12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</row>
    <row r="291" spans="1:38" ht="12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</row>
    <row r="292" spans="1:38" ht="12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</row>
    <row r="293" spans="1:38" ht="12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</row>
    <row r="294" spans="1:38" ht="12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</row>
    <row r="295" spans="1:38" ht="12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</row>
    <row r="296" spans="1:38" ht="12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</row>
    <row r="297" spans="1:38" ht="12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</row>
    <row r="298" spans="1:38" ht="12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</row>
    <row r="299" spans="1:38" ht="12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</row>
    <row r="300" spans="1:38" ht="12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</row>
    <row r="301" spans="1:38" ht="12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</row>
    <row r="302" spans="1:38" ht="12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</row>
    <row r="303" spans="1:38" ht="12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</row>
    <row r="304" spans="1:38" ht="12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</row>
    <row r="305" spans="1:38" ht="12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</row>
    <row r="306" spans="1:38" ht="12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</row>
    <row r="307" spans="1:38" ht="12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</row>
    <row r="308" spans="1:38" ht="12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</row>
    <row r="309" spans="1:38" ht="12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</row>
    <row r="310" spans="1:38" ht="12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</row>
    <row r="311" spans="1:38" ht="12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</row>
    <row r="312" spans="1:38" ht="12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</row>
    <row r="313" spans="1:38" ht="12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</row>
    <row r="314" spans="1:38" ht="12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</row>
    <row r="315" spans="1:38" ht="12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</row>
    <row r="316" spans="1:38" ht="12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</row>
    <row r="317" spans="1:38" ht="12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</row>
    <row r="318" spans="1:38" ht="12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</row>
    <row r="319" spans="1:38" ht="12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</row>
    <row r="320" spans="1:38" ht="12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</row>
    <row r="321" spans="1:38" ht="12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</row>
    <row r="322" spans="1:38" ht="12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</row>
    <row r="323" spans="1:38" ht="12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</row>
    <row r="324" spans="1:38" ht="12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</row>
    <row r="325" spans="1:38" ht="12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</row>
    <row r="326" spans="1:38" ht="12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</row>
    <row r="327" spans="1:38" ht="12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</row>
    <row r="328" spans="1:38" ht="12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</row>
    <row r="329" spans="1:38" ht="12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</row>
    <row r="330" spans="1:38" ht="12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</row>
    <row r="331" spans="1:38" ht="12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</row>
    <row r="332" spans="1:38" ht="12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</row>
    <row r="333" spans="1:38" ht="12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</row>
    <row r="334" spans="1:38" ht="12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</row>
    <row r="335" spans="1:38" ht="12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</row>
    <row r="336" spans="1:38" ht="12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</row>
    <row r="337" spans="1:38" ht="12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</row>
    <row r="338" spans="1:38" ht="12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</row>
    <row r="339" spans="1:38" ht="12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</row>
    <row r="340" spans="1:38" ht="12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</row>
    <row r="341" spans="1:38" ht="12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</row>
    <row r="342" spans="1:38" ht="12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</row>
    <row r="343" spans="1:38" ht="12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</row>
    <row r="344" spans="1:38" ht="12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</row>
    <row r="345" spans="1:38" ht="12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</row>
    <row r="346" spans="1:38" ht="12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</row>
    <row r="347" spans="1:38" ht="12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</row>
    <row r="348" spans="1:38" ht="12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</row>
    <row r="349" spans="1:38" ht="12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</row>
    <row r="350" spans="1:38" ht="12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</row>
    <row r="351" spans="1:38" ht="12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</row>
    <row r="352" spans="1:38" ht="12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</row>
    <row r="353" spans="1:38" ht="12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</row>
    <row r="354" spans="1:38" ht="12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</row>
    <row r="355" spans="1:38" ht="12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</row>
    <row r="356" spans="1:38" ht="12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</row>
    <row r="357" spans="1:38" ht="12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</row>
    <row r="358" spans="1:38" ht="12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</row>
    <row r="359" spans="1:38" ht="12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</row>
    <row r="360" spans="1:38" ht="12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</row>
    <row r="361" spans="1:38" ht="12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</row>
    <row r="362" spans="1:38" ht="12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</row>
    <row r="363" spans="1:38" ht="12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</row>
    <row r="364" spans="1:38" ht="12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</row>
    <row r="365" spans="1:38" ht="12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</row>
    <row r="366" spans="1:38" ht="12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</row>
    <row r="367" spans="1:38" ht="12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</row>
    <row r="368" spans="1:38" ht="12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</row>
    <row r="369" spans="1:38" ht="12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</row>
    <row r="370" spans="1:38" ht="12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</row>
    <row r="371" spans="1:38" ht="12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</row>
    <row r="372" spans="1:38" ht="12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</row>
    <row r="373" spans="1:38" ht="12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</row>
    <row r="374" spans="1:38" ht="12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</row>
    <row r="375" spans="1:38" ht="12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</row>
    <row r="376" spans="1:38" ht="12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</row>
    <row r="377" spans="1:38" ht="12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</row>
    <row r="378" spans="1:38" ht="12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</row>
    <row r="379" spans="1:38" ht="12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</row>
    <row r="380" spans="1:38" ht="12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</row>
    <row r="381" spans="1:38" ht="12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</row>
    <row r="382" spans="1:38" ht="12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</row>
    <row r="383" spans="1:38" ht="12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</row>
    <row r="384" spans="1:38" ht="12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</row>
    <row r="385" spans="1:38" ht="12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</row>
    <row r="386" spans="1:38" ht="12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</row>
    <row r="387" spans="1:38" ht="12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</row>
    <row r="388" spans="1:38" ht="12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</row>
    <row r="389" spans="1:38" ht="12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</row>
    <row r="390" spans="1:38" ht="12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</row>
    <row r="391" spans="1:38" ht="12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</row>
    <row r="392" spans="1:38" ht="12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</row>
    <row r="393" spans="1:38" ht="12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</row>
    <row r="394" spans="1:38" ht="12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</row>
    <row r="395" spans="1:38" ht="12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</row>
    <row r="396" spans="1:38" ht="12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</row>
    <row r="397" spans="1:38" ht="12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</row>
    <row r="398" spans="1:38" ht="12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</row>
    <row r="399" spans="1:38" ht="12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</row>
    <row r="400" spans="1:38" ht="12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</row>
    <row r="401" spans="1:38" ht="12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</row>
    <row r="402" spans="1:38" ht="12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</row>
    <row r="403" spans="1:38" ht="12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</row>
    <row r="404" spans="1:38" ht="12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</row>
    <row r="405" spans="1:38" ht="12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</row>
    <row r="406" spans="1:38" ht="12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</row>
    <row r="407" spans="1:38" ht="12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</row>
    <row r="408" spans="1:38" ht="12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</row>
    <row r="409" spans="1:38" ht="12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</row>
    <row r="410" spans="1:38" ht="12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</row>
    <row r="411" spans="1:38" ht="12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</row>
    <row r="412" spans="1:38" ht="12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</row>
    <row r="413" spans="1:38" ht="12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</row>
    <row r="414" spans="1:38" ht="12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</row>
    <row r="415" spans="1:38" ht="12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</row>
    <row r="416" spans="1:38" ht="12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</row>
    <row r="417" spans="1:38" ht="12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</row>
    <row r="418" spans="1:38" ht="12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</row>
    <row r="419" spans="1:38" ht="12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</row>
    <row r="420" spans="1:38" ht="12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</row>
    <row r="421" spans="1:38" ht="12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</row>
    <row r="422" spans="1:38" ht="12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</row>
    <row r="423" spans="1:38" ht="12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</row>
    <row r="424" spans="1:38" ht="12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</row>
    <row r="425" spans="1:38" ht="12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</row>
    <row r="426" spans="1:38" ht="12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</row>
    <row r="427" spans="1:38" ht="12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</row>
    <row r="428" spans="1:38" ht="12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</row>
    <row r="429" spans="1:38" ht="12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</row>
    <row r="430" spans="1:38" ht="12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</row>
    <row r="431" spans="1:38" ht="12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</row>
    <row r="432" spans="1:38" ht="12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</row>
    <row r="433" spans="1:38" ht="12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</row>
    <row r="434" spans="1:38" ht="12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</row>
    <row r="435" spans="1:38" ht="12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</row>
    <row r="436" spans="1:38" ht="12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</row>
    <row r="437" spans="1:38" ht="12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</row>
    <row r="438" spans="1:38" ht="12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</row>
    <row r="439" spans="1:38" ht="12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</row>
    <row r="440" spans="1:38" ht="12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</row>
    <row r="441" spans="1:38" ht="12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</row>
    <row r="442" spans="1:38" ht="12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</row>
    <row r="443" spans="1:38" ht="12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</row>
    <row r="444" spans="1:38" ht="12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</row>
    <row r="445" spans="1:38" ht="12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</row>
    <row r="446" spans="1:38" ht="12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</row>
    <row r="447" spans="1:38" ht="12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</row>
    <row r="448" spans="1:38" ht="12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</row>
    <row r="449" spans="1:38" ht="12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</row>
    <row r="450" spans="1:38" ht="12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</row>
    <row r="451" spans="1:38" ht="12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</row>
    <row r="452" spans="1:38" ht="12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</row>
    <row r="453" spans="1:38" ht="12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</row>
    <row r="454" spans="1:38" ht="12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</row>
    <row r="455" spans="1:38" ht="12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</row>
    <row r="456" spans="1:38" ht="12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</row>
    <row r="457" spans="1:38" ht="12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</row>
    <row r="458" spans="1:38" ht="12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</row>
    <row r="459" spans="1:38" ht="12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</row>
    <row r="460" spans="1:38" ht="12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</row>
    <row r="461" spans="1:38" ht="12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</row>
    <row r="462" spans="1:38" ht="12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</row>
    <row r="463" spans="1:38" ht="12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</row>
    <row r="464" spans="1:38" ht="12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</row>
    <row r="465" spans="1:38" ht="12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</row>
    <row r="466" spans="1:38" ht="12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</row>
    <row r="467" spans="1:38" ht="12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</row>
    <row r="468" spans="1:38" ht="12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</row>
    <row r="469" spans="1:38" ht="12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</row>
    <row r="470" spans="1:38" ht="12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</row>
    <row r="471" spans="1:38" ht="12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</row>
    <row r="472" spans="1:38" ht="12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</row>
    <row r="473" spans="1:38" ht="12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</row>
    <row r="474" spans="1:38" ht="12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</row>
    <row r="475" spans="1:38" ht="12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</row>
    <row r="476" spans="1:38" ht="12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</row>
    <row r="477" spans="1:38" ht="12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</row>
    <row r="478" spans="1:38" ht="12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</row>
    <row r="479" spans="1:38" ht="12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</row>
    <row r="480" spans="1:38" ht="12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</row>
    <row r="481" spans="1:38" ht="12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</row>
    <row r="482" spans="1:38" ht="12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</row>
    <row r="483" spans="1:38" ht="12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</row>
    <row r="484" spans="1:38" ht="12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</row>
    <row r="485" spans="1:38" ht="12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</row>
    <row r="486" spans="1:38" ht="12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</row>
    <row r="487" spans="1:38" ht="12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</row>
    <row r="488" spans="1:38" ht="12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</row>
    <row r="489" spans="1:38" ht="12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</row>
    <row r="490" spans="1:38" ht="12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</row>
    <row r="491" spans="1:38" ht="12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</row>
    <row r="492" spans="1:38" ht="12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</row>
    <row r="493" spans="1:38" ht="12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</row>
    <row r="494" spans="1:38" ht="12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</row>
    <row r="495" spans="1:38" ht="12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</row>
    <row r="496" spans="1:38" ht="12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</row>
    <row r="497" spans="1:38" ht="12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</row>
    <row r="498" spans="1:38" ht="12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</row>
    <row r="499" spans="1:38" ht="12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</row>
    <row r="500" spans="1:38" ht="12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</row>
    <row r="501" spans="1:38" ht="12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</row>
    <row r="502" spans="1:38" ht="12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</row>
    <row r="503" spans="1:38" ht="12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</row>
    <row r="504" spans="1:38" ht="12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</row>
    <row r="505" spans="1:38" ht="12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</row>
    <row r="506" spans="1:38" ht="12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</row>
    <row r="507" spans="1:38" ht="12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</row>
    <row r="508" spans="1:38" ht="12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</row>
    <row r="509" spans="1:38" ht="12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</row>
    <row r="510" spans="1:38" ht="12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</row>
    <row r="511" spans="1:38" ht="12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</row>
    <row r="512" spans="1:38" ht="12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</row>
    <row r="513" spans="1:38" ht="12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</row>
    <row r="514" spans="1:38" ht="12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</row>
    <row r="515" spans="1:38" ht="12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</row>
    <row r="516" spans="1:38" ht="12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</row>
    <row r="517" spans="1:38" ht="12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</row>
    <row r="518" spans="1:38" ht="12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</row>
    <row r="519" spans="1:38" ht="12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</row>
    <row r="520" spans="1:38" ht="12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</row>
    <row r="521" spans="1:38" ht="12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</row>
    <row r="522" spans="1:38" ht="12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</row>
    <row r="523" spans="1:38" ht="12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</row>
    <row r="524" spans="1:38" ht="12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</row>
    <row r="525" spans="1:38" ht="12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</row>
    <row r="526" spans="1:38" ht="12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</row>
    <row r="527" spans="1:38" ht="12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</row>
    <row r="528" spans="1:38" ht="12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</row>
    <row r="529" spans="1:38" ht="12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</row>
    <row r="530" spans="1:38" ht="12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</row>
    <row r="531" spans="1:38" ht="12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</row>
    <row r="532" spans="1:38" ht="12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</row>
    <row r="533" spans="1:38" ht="12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</row>
    <row r="534" spans="1:38" ht="12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</row>
    <row r="535" spans="1:38" ht="12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</row>
    <row r="536" spans="1:38" ht="12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</row>
    <row r="537" spans="1:38" ht="12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</row>
    <row r="538" spans="1:38" ht="12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</row>
    <row r="539" spans="1:38" ht="12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</row>
    <row r="540" spans="1:38" ht="12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</row>
    <row r="541" spans="1:38" ht="12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</row>
    <row r="542" spans="1:38" ht="12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</row>
    <row r="543" spans="1:38" ht="12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</row>
    <row r="544" spans="1:38" ht="12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</row>
    <row r="545" spans="1:38" ht="12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</row>
    <row r="546" spans="1:38" ht="12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</row>
    <row r="547" spans="1:38" ht="12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</row>
    <row r="548" spans="1:38" ht="12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</row>
    <row r="549" spans="1:38" ht="12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</row>
    <row r="550" spans="1:38" ht="12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</row>
    <row r="551" spans="1:38" ht="12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</row>
    <row r="552" spans="1:38" ht="12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</row>
    <row r="553" spans="1:38" ht="12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</row>
    <row r="554" spans="1:38" ht="12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</row>
    <row r="555" spans="1:38" ht="12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</row>
    <row r="556" spans="1:38" ht="12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</row>
    <row r="557" spans="1:38" ht="12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</row>
    <row r="558" spans="1:38" ht="12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</row>
    <row r="559" spans="1:38" ht="12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</row>
    <row r="560" spans="1:38" ht="12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</row>
    <row r="561" spans="1:38" ht="12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</row>
    <row r="562" spans="1:38" ht="12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</row>
    <row r="563" spans="1:38" ht="12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</row>
    <row r="564" spans="1:38" ht="12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</row>
    <row r="565" spans="1:38" ht="12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</row>
    <row r="566" spans="1:38" ht="12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</row>
    <row r="567" spans="1:38" ht="12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</row>
    <row r="568" spans="1:38" ht="12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</row>
    <row r="569" spans="1:38" ht="12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</row>
    <row r="570" spans="1:38" ht="12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</row>
    <row r="571" spans="1:38" ht="12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</row>
    <row r="572" spans="1:38" ht="12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</row>
    <row r="573" spans="1:38" ht="12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</row>
    <row r="574" spans="1:38" ht="12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</row>
    <row r="575" spans="1:38" ht="12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</row>
    <row r="576" spans="1:38" ht="12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</row>
    <row r="577" spans="1:38" ht="12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</row>
    <row r="578" spans="1:38" ht="12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</row>
    <row r="579" spans="1:38" ht="12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</row>
    <row r="580" spans="1:38" ht="12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</row>
    <row r="581" spans="1:38" ht="12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</row>
    <row r="582" spans="1:38" ht="12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</row>
    <row r="583" spans="1:38" ht="12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</row>
    <row r="584" spans="1:38" ht="12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</row>
    <row r="585" spans="1:38" ht="12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</row>
    <row r="586" spans="1:38" ht="12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</row>
    <row r="587" spans="1:38" ht="12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</row>
    <row r="588" spans="1:38" ht="12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</row>
    <row r="589" spans="1:38" ht="12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</row>
    <row r="590" spans="1:38" ht="12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</row>
    <row r="591" spans="1:38" ht="12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</row>
    <row r="592" spans="1:38" ht="12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</row>
    <row r="593" spans="1:38" ht="12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</row>
    <row r="594" spans="1:38" ht="12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</row>
    <row r="595" spans="1:38" ht="12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</row>
    <row r="596" spans="1:38" ht="12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</row>
    <row r="597" spans="1:38" ht="12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</row>
    <row r="598" spans="1:38" ht="12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</row>
    <row r="599" spans="1:38" ht="12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</row>
    <row r="600" spans="1:38" ht="12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</row>
    <row r="601" spans="1:38" ht="12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</row>
    <row r="602" spans="1:38" ht="12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</row>
    <row r="603" spans="1:38" ht="12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</row>
    <row r="604" spans="1:38" ht="12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</row>
    <row r="605" spans="1:38" ht="12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</row>
    <row r="606" spans="1:38" ht="12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</row>
    <row r="607" spans="1:38" ht="12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</row>
    <row r="608" spans="1:38" ht="12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</row>
    <row r="609" spans="1:38" ht="12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</row>
    <row r="610" spans="1:38" ht="12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</row>
    <row r="611" spans="1:38" ht="12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</row>
    <row r="612" spans="1:38" ht="12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</row>
    <row r="613" spans="1:38" ht="12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</row>
    <row r="614" spans="1:38" ht="12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</row>
    <row r="615" spans="1:38" ht="12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</row>
    <row r="616" spans="1:38" ht="12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</row>
    <row r="617" spans="1:38" ht="12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</row>
    <row r="618" spans="1:38" ht="12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</row>
    <row r="619" spans="1:38" ht="12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</row>
    <row r="620" spans="1:38" ht="12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</row>
    <row r="621" spans="1:38" ht="12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</row>
    <row r="622" spans="1:38" ht="12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</row>
    <row r="623" spans="1:38" ht="12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</row>
    <row r="624" spans="1:38" ht="12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</row>
    <row r="625" spans="1:38" ht="12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</row>
    <row r="626" spans="1:38" ht="12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</row>
    <row r="627" spans="1:38" ht="12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</row>
    <row r="628" spans="1:38" ht="12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</row>
    <row r="629" spans="1:38" ht="12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</row>
    <row r="630" spans="1:38" ht="12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</row>
    <row r="631" spans="1:38" ht="12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</row>
    <row r="632" spans="1:38" ht="12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</row>
    <row r="633" spans="1:38" ht="12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</row>
    <row r="634" spans="1:38" ht="12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</row>
    <row r="635" spans="1:38" ht="12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</row>
    <row r="636" spans="1:38" ht="12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</row>
    <row r="637" spans="1:38" ht="12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</row>
    <row r="638" spans="1:38" ht="12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</row>
    <row r="639" spans="1:38" ht="12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</row>
    <row r="640" spans="1:38" ht="12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</row>
    <row r="641" spans="1:38" ht="12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</row>
    <row r="642" spans="1:38" ht="12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</row>
    <row r="643" spans="1:38" ht="12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</row>
    <row r="644" spans="1:38" ht="12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</row>
    <row r="645" spans="1:38" ht="12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</row>
    <row r="646" spans="1:38" ht="12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</row>
    <row r="647" spans="1:38" ht="12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</row>
    <row r="648" spans="1:38" ht="12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</row>
    <row r="649" spans="1:38" ht="12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</row>
    <row r="650" spans="1:38" ht="12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</row>
    <row r="651" spans="1:38" ht="12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</row>
    <row r="652" spans="1:38" ht="12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</row>
    <row r="653" spans="1:38" ht="12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</row>
    <row r="654" spans="1:38" ht="12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</row>
    <row r="655" spans="1:38" ht="12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</row>
    <row r="656" spans="1:38" ht="12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</row>
    <row r="657" spans="1:38" ht="12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</row>
    <row r="658" spans="1:38" ht="12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</row>
    <row r="659" spans="1:38" ht="12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</row>
    <row r="660" spans="1:38" ht="12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</row>
    <row r="661" spans="1:38" ht="12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</row>
    <row r="662" spans="1:38" ht="12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</row>
    <row r="663" spans="1:38" ht="12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</row>
    <row r="664" spans="1:38" ht="12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</row>
    <row r="665" spans="1:38" ht="12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</row>
    <row r="666" spans="1:38" ht="12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</row>
    <row r="667" spans="1:38" ht="12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</row>
    <row r="668" spans="1:38" ht="12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</row>
    <row r="669" spans="1:38" ht="12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</row>
    <row r="670" spans="1:38" ht="12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</row>
    <row r="671" spans="1:38" ht="12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</row>
    <row r="672" spans="1:38" ht="12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</row>
    <row r="673" spans="1:38" ht="12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</row>
    <row r="674" spans="1:38" ht="12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</row>
    <row r="675" spans="1:38" ht="12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</row>
    <row r="676" spans="1:38" ht="12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</row>
    <row r="677" spans="1:38" ht="12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</row>
    <row r="678" spans="1:38" ht="12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</row>
    <row r="679" spans="1:38" ht="12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</row>
    <row r="680" spans="1:38" ht="12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</row>
    <row r="681" spans="1:38" ht="12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</row>
    <row r="682" spans="1:38" ht="12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</row>
    <row r="683" spans="1:38" ht="12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</row>
    <row r="684" spans="1:38" ht="12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</row>
    <row r="685" spans="1:38" ht="12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</row>
    <row r="686" spans="1:38" ht="12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</row>
    <row r="687" spans="1:38" ht="12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</row>
    <row r="688" spans="1:38" ht="12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</row>
    <row r="689" spans="1:38" ht="12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</row>
    <row r="690" spans="1:38" ht="12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</row>
    <row r="691" spans="1:38" ht="12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</row>
    <row r="692" spans="1:38" ht="12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</row>
    <row r="693" spans="1:38" ht="12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</row>
    <row r="694" spans="1:38" ht="12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</row>
    <row r="695" spans="1:38" ht="12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</row>
    <row r="696" spans="1:38" ht="12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</row>
    <row r="697" spans="1:38" ht="12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</row>
    <row r="698" spans="1:38" ht="12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</row>
    <row r="699" spans="1:38" ht="12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</row>
    <row r="700" spans="1:38" ht="12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</row>
    <row r="701" spans="1:38" ht="12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</row>
    <row r="702" spans="1:38" ht="12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</row>
    <row r="703" spans="1:38" ht="12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</row>
    <row r="704" spans="1:38" ht="12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</row>
    <row r="705" spans="1:38" ht="12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</row>
    <row r="706" spans="1:38" ht="12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</row>
    <row r="707" spans="1:38" ht="12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</row>
    <row r="708" spans="1:38" ht="12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</row>
    <row r="709" spans="1:38" ht="12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</row>
    <row r="710" spans="1:38" ht="12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</row>
    <row r="711" spans="1:38" ht="12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</row>
    <row r="712" spans="1:38" ht="12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</row>
    <row r="713" spans="1:38" ht="12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</row>
    <row r="714" spans="1:38" ht="12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</row>
    <row r="715" spans="1:38" ht="12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</row>
    <row r="716" spans="1:38" ht="12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</row>
    <row r="717" spans="1:38" ht="12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</row>
    <row r="718" spans="1:38" ht="12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</row>
    <row r="719" spans="1:38" ht="12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</row>
    <row r="720" spans="1:38" ht="12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</row>
    <row r="721" spans="1:38" ht="12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</row>
    <row r="722" spans="1:38" ht="12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</row>
    <row r="723" spans="1:38" ht="12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</row>
    <row r="724" spans="1:38" ht="12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</row>
    <row r="725" spans="1:38" ht="12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</row>
    <row r="726" spans="1:38" ht="12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</row>
    <row r="727" spans="1:38" ht="12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</row>
    <row r="728" spans="1:38" ht="12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</row>
    <row r="729" spans="1:38" ht="12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</row>
    <row r="730" spans="1:38" ht="12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</row>
    <row r="731" spans="1:38" ht="12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</row>
    <row r="732" spans="1:38" ht="12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</row>
    <row r="733" spans="1:38" ht="12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</row>
    <row r="734" spans="1:38" ht="12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</row>
    <row r="735" spans="1:38" ht="12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</row>
    <row r="736" spans="1:38" ht="12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</row>
    <row r="737" spans="1:38" ht="12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</row>
    <row r="738" spans="1:38" ht="12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</row>
    <row r="739" spans="1:38" ht="12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</row>
    <row r="740" spans="1:38" ht="12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</row>
    <row r="741" spans="1:38" ht="12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</row>
    <row r="742" spans="1:38" ht="12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</row>
    <row r="743" spans="1:38" ht="12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</row>
    <row r="744" spans="1:38" ht="12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</row>
    <row r="745" spans="1:38" ht="12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</row>
    <row r="746" spans="1:38" ht="12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</row>
    <row r="747" spans="1:38" ht="12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</row>
    <row r="748" spans="1:38" ht="12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</row>
    <row r="749" spans="1:38" ht="12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</row>
    <row r="750" spans="1:38" ht="12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</row>
    <row r="751" spans="1:38" ht="12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</row>
    <row r="752" spans="1:38" ht="12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</row>
    <row r="753" spans="1:38" ht="12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</row>
    <row r="754" spans="1:38" ht="12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</row>
    <row r="755" spans="1:38" ht="12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</row>
    <row r="756" spans="1:38" ht="12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</row>
    <row r="757" spans="1:38" ht="12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</row>
    <row r="758" spans="1:38" ht="12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</row>
    <row r="759" spans="1:38" ht="12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</row>
    <row r="760" spans="1:38" ht="12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</row>
    <row r="761" spans="1:38" ht="12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</row>
    <row r="762" spans="1:38" ht="12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</row>
    <row r="763" spans="1:38" ht="12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</row>
    <row r="764" spans="1:38" ht="12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</row>
    <row r="765" spans="1:38" ht="12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</row>
    <row r="766" spans="1:38" ht="12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</row>
    <row r="767" spans="1:38" ht="12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</row>
    <row r="768" spans="1:38" ht="12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</row>
    <row r="769" spans="1:38" ht="12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</row>
    <row r="770" spans="1:38" ht="12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</row>
    <row r="771" spans="1:38" ht="12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</row>
    <row r="772" spans="1:38" ht="12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</row>
    <row r="773" spans="1:38" ht="12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</row>
    <row r="774" spans="1:38" ht="12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</row>
    <row r="775" spans="1:38" ht="12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</row>
    <row r="776" spans="1:38" ht="12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</row>
    <row r="777" spans="1:38" ht="12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</row>
    <row r="778" spans="1:38" ht="12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</row>
    <row r="779" spans="1:38" ht="12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</row>
    <row r="780" spans="1:38" ht="12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</row>
    <row r="781" spans="1:38" ht="12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</row>
    <row r="782" spans="1:38" ht="12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</row>
    <row r="783" spans="1:38" ht="12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</row>
    <row r="784" spans="1:38" ht="12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</row>
    <row r="785" spans="1:38" ht="12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</row>
    <row r="786" spans="1:38" ht="12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</row>
    <row r="787" spans="1:38" ht="12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</row>
    <row r="788" spans="1:38" ht="12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</row>
    <row r="789" spans="1:38" ht="12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</row>
    <row r="790" spans="1:38" ht="12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</row>
    <row r="791" spans="1:38" ht="12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</row>
    <row r="792" spans="1:38" ht="12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</row>
    <row r="793" spans="1:38" ht="12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</row>
    <row r="794" spans="1:38" ht="12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</row>
    <row r="795" spans="1:38" ht="12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</row>
    <row r="796" spans="1:38" ht="12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</row>
    <row r="797" spans="1:38" ht="12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</row>
    <row r="798" spans="1:38" ht="12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</row>
    <row r="799" spans="1:38" ht="12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</row>
    <row r="800" spans="1:38" ht="12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</row>
    <row r="801" spans="1:38" ht="12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</row>
    <row r="802" spans="1:38" ht="12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</row>
    <row r="803" spans="1:38" ht="12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</row>
    <row r="804" spans="1:38" ht="12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</row>
    <row r="805" spans="1:38" ht="12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</row>
    <row r="806" spans="1:38" ht="12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</row>
    <row r="807" spans="1:38" ht="12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</row>
    <row r="808" spans="1:38" ht="12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</row>
    <row r="809" spans="1:38" ht="12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</row>
    <row r="810" spans="1:38" ht="12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</row>
    <row r="811" spans="1:38" ht="12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</row>
    <row r="812" spans="1:38" ht="12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</row>
    <row r="813" spans="1:38" ht="12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</row>
    <row r="814" spans="1:38" ht="12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</row>
    <row r="815" spans="1:38" ht="12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</row>
    <row r="816" spans="1:38" ht="12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</row>
    <row r="817" spans="1:38" ht="12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</row>
    <row r="818" spans="1:38" ht="12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</row>
    <row r="819" spans="1:38" ht="12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</row>
    <row r="820" spans="1:38" ht="12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</row>
    <row r="821" spans="1:38" ht="12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</row>
    <row r="822" spans="1:38" ht="12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</row>
    <row r="823" spans="1:38" ht="12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</row>
    <row r="824" spans="1:38" ht="12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</row>
    <row r="825" spans="1:38" ht="12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</row>
    <row r="826" spans="1:38" ht="12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</row>
    <row r="827" spans="1:38" ht="12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</row>
    <row r="828" spans="1:38" ht="12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</row>
    <row r="829" spans="1:38" ht="12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</row>
    <row r="830" spans="1:38" ht="12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</row>
    <row r="831" spans="1:38" ht="12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</row>
    <row r="832" spans="1:38" ht="12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</row>
    <row r="833" spans="1:38" ht="12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</row>
    <row r="834" spans="1:38" ht="12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</row>
    <row r="835" spans="1:38" ht="12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</row>
    <row r="836" spans="1:38" ht="12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</row>
    <row r="837" spans="1:38" ht="12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</row>
    <row r="838" spans="1:38" ht="12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</row>
    <row r="839" spans="1:38" ht="12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</row>
    <row r="840" spans="1:38" ht="12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</row>
    <row r="841" spans="1:38" ht="12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</row>
    <row r="842" spans="1:38" ht="12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</row>
    <row r="843" spans="1:38" ht="12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</row>
    <row r="844" spans="1:38" ht="12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</row>
    <row r="845" spans="1:38" ht="12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</row>
    <row r="846" spans="1:38" ht="12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</row>
    <row r="847" spans="1:38" ht="12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</row>
    <row r="848" spans="1:38" ht="12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</row>
    <row r="849" spans="1:38" ht="12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</row>
    <row r="850" spans="1:38" ht="12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</row>
    <row r="851" spans="1:38" ht="12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</row>
    <row r="852" spans="1:38" ht="12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</row>
    <row r="853" spans="1:38" ht="12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</row>
    <row r="854" spans="1:38" ht="12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</row>
    <row r="855" spans="1:38" ht="12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</row>
    <row r="856" spans="1:38" ht="12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</row>
    <row r="857" spans="1:38" ht="12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</row>
    <row r="858" spans="1:38" ht="12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</row>
    <row r="859" spans="1:38" ht="12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</row>
    <row r="860" spans="1:38" ht="12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</row>
    <row r="861" spans="1:38" ht="12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</row>
    <row r="862" spans="1:38" ht="12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</row>
    <row r="863" spans="1:38" ht="12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</row>
    <row r="864" spans="1:38" ht="12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</row>
    <row r="865" spans="1:38" ht="12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</row>
    <row r="866" spans="1:38" ht="12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</row>
    <row r="867" spans="1:38" ht="12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</row>
    <row r="868" spans="1:38" ht="12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</row>
    <row r="869" spans="1:38" ht="12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</row>
    <row r="870" spans="1:38" ht="12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</row>
    <row r="871" spans="1:38" ht="12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</row>
    <row r="872" spans="1:38" ht="12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</row>
    <row r="873" spans="1:38" ht="12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</row>
    <row r="874" spans="1:38" ht="12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</row>
    <row r="875" spans="1:38" ht="12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</row>
    <row r="876" spans="1:38" ht="12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</row>
    <row r="877" spans="1:38" ht="12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</row>
    <row r="878" spans="1:38" ht="12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</row>
    <row r="879" spans="1:38" ht="12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</row>
    <row r="880" spans="1:38" ht="12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</row>
    <row r="881" spans="1:38" ht="12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</row>
    <row r="882" spans="1:38" ht="12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</row>
    <row r="883" spans="1:38" ht="12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</row>
    <row r="884" spans="1:38" ht="12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</row>
    <row r="885" spans="1:38" ht="12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</row>
    <row r="886" spans="1:38" ht="12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</row>
    <row r="887" spans="1:38" ht="12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</row>
    <row r="888" spans="1:38" ht="12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</row>
    <row r="889" spans="1:38" ht="12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</row>
    <row r="890" spans="1:38" ht="12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</row>
    <row r="891" spans="1:38" ht="12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</row>
    <row r="892" spans="1:38" ht="12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</row>
    <row r="893" spans="1:38" ht="12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</row>
    <row r="894" spans="1:38" ht="12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</row>
    <row r="895" spans="1:38" ht="12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</row>
    <row r="896" spans="1:38" ht="12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</row>
    <row r="897" spans="1:38" ht="12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</row>
    <row r="898" spans="1:38" ht="12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</row>
    <row r="899" spans="1:38" ht="12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</row>
    <row r="900" spans="1:38" ht="12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</row>
    <row r="901" spans="1:38" ht="12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</row>
    <row r="902" spans="1:38" ht="12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</row>
    <row r="903" spans="1:38" ht="12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</row>
    <row r="904" spans="1:38" ht="12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</row>
    <row r="905" spans="1:38" ht="12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</row>
    <row r="906" spans="1:38" ht="12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</row>
    <row r="907" spans="1:38" ht="12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</row>
    <row r="908" spans="1:38" ht="12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</row>
    <row r="909" spans="1:38" ht="12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</row>
    <row r="910" spans="1:38" ht="12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</row>
    <row r="911" spans="1:38" ht="12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</row>
    <row r="912" spans="1:38" ht="12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</row>
    <row r="913" spans="1:38" ht="12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</row>
    <row r="914" spans="1:38" ht="12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</row>
    <row r="915" spans="1:38" ht="12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</row>
    <row r="916" spans="1:38" ht="12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</row>
    <row r="917" spans="1:38" ht="12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</row>
    <row r="918" spans="1:38" ht="12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</row>
    <row r="919" spans="1:38" ht="12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</row>
    <row r="920" spans="1:38" ht="12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</row>
    <row r="921" spans="1:38" ht="12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</row>
    <row r="922" spans="1:38" ht="12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</row>
    <row r="923" spans="1:38" ht="12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</row>
    <row r="924" spans="1:38" ht="12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</row>
    <row r="925" spans="1:38" ht="12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</row>
    <row r="926" spans="1:38" ht="12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</row>
    <row r="927" spans="1:38" ht="12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</row>
    <row r="928" spans="1:38" ht="12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</row>
    <row r="929" spans="1:38" ht="12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</row>
    <row r="930" spans="1:38" ht="12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</row>
    <row r="931" spans="1:38" ht="12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</row>
    <row r="932" spans="1:38" ht="12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</row>
    <row r="933" spans="1:38" ht="12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</row>
    <row r="934" spans="1:38" ht="12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</row>
    <row r="935" spans="1:38" ht="12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</row>
    <row r="936" spans="1:38" ht="12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</row>
    <row r="937" spans="1:38" ht="12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</row>
    <row r="938" spans="1:38" ht="12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</row>
    <row r="939" spans="1:38" ht="12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</row>
    <row r="940" spans="1:38" ht="12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</row>
    <row r="941" spans="1:38" ht="12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</row>
    <row r="942" spans="1:38" ht="12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</row>
    <row r="943" spans="1:38" ht="12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</row>
    <row r="944" spans="1:38" ht="12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</row>
    <row r="945" spans="1:38" ht="12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</row>
    <row r="946" spans="1:38" ht="12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</row>
    <row r="947" spans="1:38" ht="12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</row>
    <row r="948" spans="1:38" ht="12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</row>
    <row r="949" spans="1:38" ht="12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</row>
    <row r="950" spans="1:38" ht="12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</row>
    <row r="951" spans="1:38" ht="12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</row>
    <row r="952" spans="1:38" ht="12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</row>
    <row r="953" spans="1:38" ht="12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</row>
    <row r="954" spans="1:38" ht="12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</row>
    <row r="955" spans="1:38" ht="12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</row>
    <row r="956" spans="1:38" ht="12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</row>
    <row r="957" spans="1:38" ht="12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</row>
    <row r="958" spans="1:38" ht="12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</row>
    <row r="959" spans="1:38" ht="12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</row>
    <row r="960" spans="1:38" ht="12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</row>
    <row r="961" spans="1:38" ht="12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</row>
    <row r="962" spans="1:38" ht="12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</row>
    <row r="963" spans="1:38" ht="12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</row>
    <row r="964" spans="1:38" ht="12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</row>
    <row r="965" spans="1:38" ht="12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</row>
    <row r="966" spans="1:38" ht="12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</row>
    <row r="967" spans="1:38" ht="12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</row>
    <row r="968" spans="1:38" ht="12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</row>
    <row r="969" spans="1:38" ht="12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</row>
    <row r="970" spans="1:38" ht="12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</row>
    <row r="971" spans="1:38" ht="12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</row>
    <row r="972" spans="1:38" ht="12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</row>
    <row r="973" spans="1:38" ht="12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</row>
    <row r="974" spans="1:38" ht="12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</row>
    <row r="975" spans="1:38" ht="12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</row>
    <row r="976" spans="1:38" ht="12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</row>
    <row r="977" spans="1:38" ht="12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</row>
    <row r="978" spans="1:38" ht="12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</row>
    <row r="979" spans="1:38" ht="12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</row>
    <row r="980" spans="1:38" ht="12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</row>
    <row r="981" spans="1:38" ht="12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</row>
    <row r="982" spans="1:38" ht="12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</row>
    <row r="983" spans="1:38" ht="12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</row>
    <row r="984" spans="1:38" ht="12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</row>
    <row r="985" spans="1:38" ht="12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</row>
    <row r="986" spans="1:38" ht="12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</row>
    <row r="987" spans="1:38" ht="12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</row>
    <row r="988" spans="1:38" ht="12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</row>
    <row r="989" spans="1:38" ht="12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</row>
    <row r="990" spans="1:38" ht="12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</row>
    <row r="991" spans="1:38" ht="12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</row>
    <row r="992" spans="1:38" ht="12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</row>
    <row r="993" spans="1:38" ht="12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</row>
    <row r="994" spans="1:38" ht="12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</row>
    <row r="995" spans="1:38" ht="12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</row>
    <row r="996" spans="1:38" ht="12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</row>
    <row r="997" spans="1:38" ht="12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</row>
    <row r="998" spans="1:38" ht="12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</row>
    <row r="999" spans="1:38" ht="12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</row>
    <row r="1000" spans="1:38" ht="12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</row>
  </sheetData>
  <mergeCells count="8">
    <mergeCell ref="A1:D1"/>
    <mergeCell ref="Y2:AB2"/>
    <mergeCell ref="A3:W3"/>
    <mergeCell ref="G15:H15"/>
    <mergeCell ref="G16:H16"/>
    <mergeCell ref="A11:I11"/>
    <mergeCell ref="A12:I12"/>
    <mergeCell ref="G14:H14"/>
  </mergeCells>
  <pageMargins left="0.7" right="0.7" top="0.75" bottom="0.75" header="0" footer="0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3FB7-AA55-4699-A64D-2334BC48D467}">
  <dimension ref="A1:AD1000"/>
  <sheetViews>
    <sheetView view="pageBreakPreview" zoomScale="60" zoomScaleNormal="100" workbookViewId="0">
      <selection activeCell="Y2" sqref="Y2:AB2"/>
    </sheetView>
  </sheetViews>
  <sheetFormatPr defaultColWidth="12.5546875" defaultRowHeight="15.75" customHeight="1" x14ac:dyDescent="0.25"/>
  <cols>
    <col min="1" max="17" width="5.5546875" customWidth="1"/>
    <col min="18" max="18" width="6.44140625" customWidth="1"/>
    <col min="19" max="19" width="5.5546875" customWidth="1"/>
    <col min="20" max="20" width="6.5546875" customWidth="1"/>
    <col min="21" max="21" width="5.5546875" customWidth="1"/>
    <col min="22" max="22" width="6.88671875" customWidth="1"/>
    <col min="23" max="25" width="5.5546875" customWidth="1"/>
    <col min="26" max="26" width="6.44140625" customWidth="1"/>
    <col min="27" max="27" width="5.5546875" customWidth="1"/>
    <col min="28" max="28" width="6.44140625" customWidth="1"/>
    <col min="29" max="29" width="6" customWidth="1"/>
    <col min="30" max="30" width="6.44140625" customWidth="1"/>
  </cols>
  <sheetData>
    <row r="1" spans="1:30" ht="12.75" customHeight="1" x14ac:dyDescent="0.25">
      <c r="A1" s="117">
        <v>45191.537453703706</v>
      </c>
      <c r="B1" s="118"/>
      <c r="C1" s="118"/>
      <c r="D1" s="118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12.75" customHeight="1" x14ac:dyDescent="0.25">
      <c r="A2" s="82"/>
      <c r="B2" s="82"/>
      <c r="C2" s="82"/>
      <c r="D2" s="82"/>
      <c r="E2" s="82"/>
      <c r="F2" s="82"/>
      <c r="G2" s="82"/>
      <c r="H2" s="16" t="s">
        <v>41</v>
      </c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119" t="s">
        <v>68</v>
      </c>
      <c r="Z2" s="119"/>
      <c r="AA2" s="119"/>
      <c r="AB2" s="119"/>
      <c r="AC2" s="82"/>
      <c r="AD2" s="82"/>
    </row>
    <row r="3" spans="1:30" ht="38.25" customHeight="1" thickBot="1" x14ac:dyDescent="0.3">
      <c r="A3" s="120" t="s">
        <v>33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82"/>
      <c r="Y3" s="82"/>
      <c r="Z3" s="82"/>
      <c r="AA3" s="82"/>
      <c r="AB3" s="82"/>
      <c r="AC3" s="82"/>
      <c r="AD3" s="82"/>
    </row>
    <row r="4" spans="1:30" ht="69" customHeight="1" thickBot="1" x14ac:dyDescent="0.3">
      <c r="A4" s="17" t="s">
        <v>4</v>
      </c>
      <c r="B4" s="18" t="s">
        <v>36</v>
      </c>
      <c r="C4" s="19" t="s">
        <v>37</v>
      </c>
      <c r="D4" s="18" t="s">
        <v>36</v>
      </c>
      <c r="E4" s="19" t="s">
        <v>37</v>
      </c>
      <c r="F4" s="20" t="s">
        <v>5</v>
      </c>
      <c r="G4" s="21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spans="1:30" ht="25.5" customHeight="1" x14ac:dyDescent="0.25">
      <c r="A5" s="23" t="s">
        <v>38</v>
      </c>
      <c r="B5" s="24">
        <v>0.3263888888888889</v>
      </c>
      <c r="C5" s="24" t="s">
        <v>42</v>
      </c>
      <c r="D5" s="24">
        <v>0.77777777777777779</v>
      </c>
      <c r="E5" s="24" t="s">
        <v>43</v>
      </c>
      <c r="F5" s="25">
        <v>0.88680553436279297</v>
      </c>
      <c r="G5" s="26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</row>
    <row r="6" spans="1:30" ht="12.75" customHeight="1" x14ac:dyDescent="0.25">
      <c r="A6" s="28" t="s">
        <v>32</v>
      </c>
      <c r="B6" s="24"/>
      <c r="C6" s="24"/>
      <c r="D6" s="24"/>
      <c r="E6" s="24"/>
      <c r="F6" s="29">
        <v>0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</row>
    <row r="7" spans="1:30" ht="13.5" customHeight="1" thickBot="1" x14ac:dyDescent="0.3">
      <c r="A7" s="82"/>
      <c r="B7" s="82"/>
      <c r="C7" s="82"/>
      <c r="D7" s="82"/>
      <c r="E7" s="82"/>
      <c r="F7" s="82"/>
      <c r="G7" s="2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</row>
    <row r="8" spans="1:30" ht="69" customHeight="1" thickBot="1" x14ac:dyDescent="0.3">
      <c r="A8" s="17" t="s">
        <v>4</v>
      </c>
      <c r="B8" s="20" t="s">
        <v>6</v>
      </c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30" t="s">
        <v>14</v>
      </c>
      <c r="K8" s="30" t="s">
        <v>15</v>
      </c>
      <c r="L8" s="30" t="s">
        <v>16</v>
      </c>
      <c r="M8" s="30" t="s">
        <v>17</v>
      </c>
      <c r="N8" s="31" t="s">
        <v>18</v>
      </c>
      <c r="O8" s="30" t="s">
        <v>19</v>
      </c>
      <c r="P8" s="31" t="s">
        <v>18</v>
      </c>
      <c r="Q8" s="30" t="s">
        <v>20</v>
      </c>
      <c r="R8" s="31" t="s">
        <v>18</v>
      </c>
      <c r="S8" s="30" t="s">
        <v>21</v>
      </c>
      <c r="T8" s="31" t="s">
        <v>18</v>
      </c>
      <c r="U8" s="30" t="s">
        <v>22</v>
      </c>
      <c r="V8" s="31" t="s">
        <v>18</v>
      </c>
      <c r="W8" s="30" t="s">
        <v>23</v>
      </c>
      <c r="X8" s="31" t="s">
        <v>18</v>
      </c>
      <c r="Y8" s="30" t="s">
        <v>24</v>
      </c>
      <c r="Z8" s="31" t="s">
        <v>25</v>
      </c>
      <c r="AA8" s="30" t="s">
        <v>26</v>
      </c>
      <c r="AB8" s="31" t="s">
        <v>25</v>
      </c>
      <c r="AC8" s="30" t="s">
        <v>27</v>
      </c>
      <c r="AD8" s="31" t="s">
        <v>25</v>
      </c>
    </row>
    <row r="9" spans="1:30" ht="25.5" customHeight="1" x14ac:dyDescent="0.25">
      <c r="A9" s="23" t="s">
        <v>38</v>
      </c>
      <c r="B9" s="32" t="s">
        <v>44</v>
      </c>
      <c r="C9" s="32" t="s">
        <v>45</v>
      </c>
      <c r="D9" s="33">
        <v>0</v>
      </c>
      <c r="E9" s="33">
        <v>0</v>
      </c>
      <c r="F9" s="34" t="s">
        <v>28</v>
      </c>
      <c r="G9" s="35">
        <v>0</v>
      </c>
      <c r="H9" s="34" t="s">
        <v>28</v>
      </c>
      <c r="I9" s="35">
        <v>0</v>
      </c>
      <c r="J9" s="36">
        <v>2</v>
      </c>
      <c r="K9" s="36">
        <v>2</v>
      </c>
      <c r="L9" s="36">
        <v>4</v>
      </c>
      <c r="M9" s="75">
        <v>95.831001281738281</v>
      </c>
      <c r="N9" s="76">
        <v>0</v>
      </c>
      <c r="O9" s="75">
        <v>95.831001281738281</v>
      </c>
      <c r="P9" s="76">
        <v>0</v>
      </c>
      <c r="Q9" s="75">
        <v>191.66200256347656</v>
      </c>
      <c r="R9" s="37">
        <v>0</v>
      </c>
      <c r="S9" s="38">
        <v>0.10902778059244156</v>
      </c>
      <c r="T9" s="39">
        <v>0</v>
      </c>
      <c r="U9" s="38">
        <v>0.10902778059244156</v>
      </c>
      <c r="V9" s="39">
        <v>0</v>
      </c>
      <c r="W9" s="40">
        <v>0.21805556118488312</v>
      </c>
      <c r="X9" s="41">
        <v>0</v>
      </c>
      <c r="Y9" s="42">
        <v>6.3194483518600464E-3</v>
      </c>
      <c r="Z9" s="43">
        <v>5.7961817781863087E-2</v>
      </c>
      <c r="AA9" s="42">
        <v>6.3194483518600464E-3</v>
      </c>
      <c r="AB9" s="43">
        <v>5.7961817781863087E-2</v>
      </c>
      <c r="AC9" s="40">
        <v>1.2638896703720093E-2</v>
      </c>
      <c r="AD9" s="43">
        <v>5.7961817781863087E-2</v>
      </c>
    </row>
    <row r="10" spans="1:30" ht="26.25" customHeight="1" thickBot="1" x14ac:dyDescent="0.3">
      <c r="A10" s="23" t="s">
        <v>32</v>
      </c>
      <c r="B10" s="44" t="s">
        <v>28</v>
      </c>
      <c r="C10" s="44" t="s">
        <v>28</v>
      </c>
      <c r="D10" s="33">
        <v>0</v>
      </c>
      <c r="E10" s="33">
        <v>0</v>
      </c>
      <c r="F10" s="45" t="s">
        <v>28</v>
      </c>
      <c r="G10" s="35">
        <v>0</v>
      </c>
      <c r="H10" s="45" t="s">
        <v>28</v>
      </c>
      <c r="I10" s="35">
        <v>0</v>
      </c>
      <c r="J10" s="46">
        <v>0</v>
      </c>
      <c r="K10" s="46">
        <v>0</v>
      </c>
      <c r="L10" s="46">
        <v>0</v>
      </c>
      <c r="M10" s="77">
        <v>0</v>
      </c>
      <c r="N10" s="78">
        <v>0</v>
      </c>
      <c r="O10" s="77">
        <v>0</v>
      </c>
      <c r="P10" s="78">
        <v>0</v>
      </c>
      <c r="Q10" s="77">
        <v>0</v>
      </c>
      <c r="R10" s="47">
        <v>0</v>
      </c>
      <c r="S10" s="48">
        <v>0</v>
      </c>
      <c r="T10" s="49">
        <v>0</v>
      </c>
      <c r="U10" s="48">
        <v>0</v>
      </c>
      <c r="V10" s="49">
        <v>0</v>
      </c>
      <c r="W10" s="50">
        <v>0</v>
      </c>
      <c r="X10" s="51">
        <v>0</v>
      </c>
      <c r="Y10" s="52">
        <v>0</v>
      </c>
      <c r="Z10" s="43">
        <v>0</v>
      </c>
      <c r="AA10" s="52">
        <v>0</v>
      </c>
      <c r="AB10" s="43">
        <v>0</v>
      </c>
      <c r="AC10" s="50">
        <v>0</v>
      </c>
      <c r="AD10" s="43">
        <v>0</v>
      </c>
    </row>
    <row r="11" spans="1:30" ht="13.5" customHeight="1" thickBot="1" x14ac:dyDescent="0.3">
      <c r="A11" s="122" t="s">
        <v>29</v>
      </c>
      <c r="B11" s="125"/>
      <c r="C11" s="125"/>
      <c r="D11" s="125"/>
      <c r="E11" s="125"/>
      <c r="F11" s="125"/>
      <c r="G11" s="125"/>
      <c r="H11" s="125"/>
      <c r="I11" s="126"/>
      <c r="J11" s="53">
        <v>2</v>
      </c>
      <c r="K11" s="54">
        <v>2</v>
      </c>
      <c r="L11" s="54">
        <v>4</v>
      </c>
      <c r="M11" s="79">
        <v>95.831000000000003</v>
      </c>
      <c r="N11" s="80">
        <v>0</v>
      </c>
      <c r="O11" s="79">
        <v>95.831001281738281</v>
      </c>
      <c r="P11" s="80">
        <v>0</v>
      </c>
      <c r="Q11" s="79">
        <v>191.6620012817383</v>
      </c>
      <c r="R11" s="55">
        <v>0</v>
      </c>
      <c r="S11" s="56">
        <v>0.10902778059244156</v>
      </c>
      <c r="T11" s="57">
        <v>0</v>
      </c>
      <c r="U11" s="58">
        <v>0.10902778059244156</v>
      </c>
      <c r="V11" s="59">
        <v>0</v>
      </c>
      <c r="W11" s="58">
        <v>0.21805556118488312</v>
      </c>
      <c r="X11" s="60">
        <v>0</v>
      </c>
      <c r="Y11" s="61">
        <v>6.3194483518600464E-3</v>
      </c>
      <c r="Z11" s="62">
        <v>5.7961817781863087E-2</v>
      </c>
      <c r="AA11" s="63">
        <v>6.3194483518600464E-3</v>
      </c>
      <c r="AB11" s="64">
        <v>5.7961817781863087E-2</v>
      </c>
      <c r="AC11" s="63">
        <v>1.2638896703720093E-2</v>
      </c>
      <c r="AD11" s="65">
        <v>5.7961817781863087E-2</v>
      </c>
    </row>
    <row r="12" spans="1:30" ht="13.5" customHeight="1" thickBot="1" x14ac:dyDescent="0.3">
      <c r="A12" s="122" t="s">
        <v>30</v>
      </c>
      <c r="B12" s="125"/>
      <c r="C12" s="125"/>
      <c r="D12" s="125"/>
      <c r="E12" s="125"/>
      <c r="F12" s="125"/>
      <c r="G12" s="125"/>
      <c r="H12" s="125"/>
      <c r="I12" s="126"/>
      <c r="J12" s="66">
        <v>2</v>
      </c>
      <c r="K12" s="54">
        <v>2</v>
      </c>
      <c r="L12" s="54">
        <v>4</v>
      </c>
      <c r="M12" s="79">
        <v>95.831000000000003</v>
      </c>
      <c r="N12" s="80">
        <v>0</v>
      </c>
      <c r="O12" s="79">
        <v>95.831001281738281</v>
      </c>
      <c r="P12" s="80">
        <v>0</v>
      </c>
      <c r="Q12" s="79">
        <v>191.66200000000001</v>
      </c>
      <c r="R12" s="55">
        <v>0</v>
      </c>
      <c r="S12" s="56">
        <v>0.10902778059244156</v>
      </c>
      <c r="T12" s="57">
        <v>0</v>
      </c>
      <c r="U12" s="58">
        <v>0.10902778059244156</v>
      </c>
      <c r="V12" s="59">
        <v>0</v>
      </c>
      <c r="W12" s="58">
        <v>0.21805556118488312</v>
      </c>
      <c r="X12" s="60">
        <v>0</v>
      </c>
      <c r="Y12" s="67"/>
      <c r="Z12" s="68"/>
      <c r="AA12" s="67"/>
      <c r="AB12" s="68"/>
      <c r="AC12" s="67"/>
      <c r="AD12" s="68"/>
    </row>
    <row r="13" spans="1:30" ht="12.75" customHeight="1" x14ac:dyDescent="0.25">
      <c r="A13" s="22"/>
      <c r="B13" s="22"/>
      <c r="C13" s="22"/>
      <c r="D13" s="69"/>
      <c r="E13" s="70"/>
      <c r="F13" s="69"/>
      <c r="G13" s="70"/>
      <c r="H13" s="69"/>
      <c r="I13" s="82"/>
      <c r="J13" s="71"/>
      <c r="K13" s="72"/>
      <c r="L13" s="71"/>
      <c r="M13" s="71"/>
      <c r="N13" s="82"/>
      <c r="O13" s="72"/>
      <c r="P13" s="71"/>
      <c r="Q13" s="82"/>
      <c r="R13" s="73"/>
      <c r="S13" s="73"/>
      <c r="T13" s="73"/>
      <c r="U13" s="73"/>
      <c r="V13" s="73"/>
      <c r="W13" s="73"/>
      <c r="X13" s="82"/>
      <c r="Y13" s="73"/>
      <c r="Z13" s="73"/>
      <c r="AA13" s="73"/>
      <c r="AB13" s="73"/>
      <c r="AC13" s="73"/>
      <c r="AD13" s="82"/>
    </row>
    <row r="14" spans="1:30" ht="12.75" customHeight="1" x14ac:dyDescent="0.25">
      <c r="A14" s="82"/>
      <c r="B14" s="82"/>
      <c r="C14" s="82"/>
      <c r="D14" s="82"/>
      <c r="E14" s="82"/>
      <c r="F14" s="74" t="s">
        <v>31</v>
      </c>
      <c r="G14" s="121">
        <v>95.831001281738281</v>
      </c>
      <c r="H14" s="121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</row>
    <row r="15" spans="1:30" ht="12.75" customHeight="1" x14ac:dyDescent="0.25">
      <c r="A15" s="82"/>
      <c r="B15" s="82"/>
      <c r="C15" s="82"/>
      <c r="D15" s="82"/>
      <c r="E15" s="82"/>
      <c r="F15" s="74" t="s">
        <v>39</v>
      </c>
      <c r="G15" s="121">
        <v>47.617000579833984</v>
      </c>
      <c r="H15" s="121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</row>
    <row r="16" spans="1:30" ht="12.75" customHeight="1" x14ac:dyDescent="0.25">
      <c r="A16" s="82"/>
      <c r="B16" s="82"/>
      <c r="C16" s="82"/>
      <c r="D16" s="82"/>
      <c r="E16" s="82"/>
      <c r="F16" s="74" t="s">
        <v>40</v>
      </c>
      <c r="G16" s="121">
        <v>48.214000701904297</v>
      </c>
      <c r="H16" s="121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</row>
    <row r="17" spans="1:30" ht="12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3"/>
    </row>
    <row r="18" spans="1:30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30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30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30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30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30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0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0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0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1:30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1:30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0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0" spans="1:30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</row>
    <row r="41" spans="1:30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</row>
    <row r="42" spans="1:30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</row>
    <row r="43" spans="1:30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</row>
    <row r="44" spans="1:30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</row>
    <row r="45" spans="1:30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</row>
    <row r="46" spans="1:30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</row>
    <row r="47" spans="1:30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</row>
    <row r="48" spans="1:30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</row>
    <row r="49" spans="1:30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</row>
    <row r="50" spans="1:30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spans="1:30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spans="1:30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</row>
    <row r="53" spans="1:30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</row>
    <row r="54" spans="1:30" ht="12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55" spans="1:30" ht="12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</row>
    <row r="56" spans="1:30" ht="12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</row>
    <row r="57" spans="1:30" ht="12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</row>
    <row r="58" spans="1:30" ht="12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</row>
    <row r="59" spans="1:30" ht="12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0" ht="12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</row>
    <row r="61" spans="1:30" ht="12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</row>
    <row r="62" spans="1:30" ht="12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</row>
    <row r="63" spans="1:30" ht="12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spans="1:30" ht="12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spans="1:30" ht="12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ht="12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1:30" ht="12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</row>
    <row r="68" spans="1:30" ht="12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1:30" ht="12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1:30" ht="12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</row>
    <row r="71" spans="1:30" ht="12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</row>
    <row r="72" spans="1:30" ht="12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</row>
    <row r="73" spans="1:30" ht="12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</row>
    <row r="74" spans="1:30" ht="12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</row>
    <row r="75" spans="1:30" ht="12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</row>
    <row r="76" spans="1:30" ht="12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</row>
    <row r="77" spans="1:30" ht="12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</row>
    <row r="78" spans="1:30" ht="12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</row>
    <row r="79" spans="1:30" ht="12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</row>
    <row r="80" spans="1:30" ht="12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</row>
    <row r="81" spans="1:30" ht="12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</row>
    <row r="82" spans="1:30" ht="12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</row>
    <row r="83" spans="1:30" ht="12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</row>
    <row r="84" spans="1:30" ht="12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</row>
    <row r="85" spans="1:30" ht="12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</row>
    <row r="86" spans="1:30" ht="12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</row>
    <row r="87" spans="1:30" ht="12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</row>
    <row r="88" spans="1:30" ht="12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</row>
    <row r="89" spans="1:30" ht="12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</row>
    <row r="90" spans="1:30" ht="12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</row>
    <row r="91" spans="1:30" ht="12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</row>
    <row r="92" spans="1:30" ht="12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</row>
    <row r="93" spans="1:30" ht="12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</row>
    <row r="94" spans="1:30" ht="12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</row>
    <row r="95" spans="1:30" ht="12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</row>
    <row r="96" spans="1:30" ht="12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</row>
    <row r="97" spans="1:30" ht="12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</row>
    <row r="98" spans="1:30" ht="12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</row>
    <row r="99" spans="1:30" ht="12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</row>
    <row r="100" spans="1:30" ht="12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</row>
    <row r="101" spans="1:30" ht="12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</row>
    <row r="102" spans="1:30" ht="12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</row>
    <row r="103" spans="1:30" ht="12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</row>
    <row r="104" spans="1:30" ht="12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</row>
    <row r="105" spans="1:30" ht="12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</row>
    <row r="106" spans="1:30" ht="12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</row>
    <row r="107" spans="1:30" ht="12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</row>
    <row r="108" spans="1:30" ht="12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</row>
    <row r="109" spans="1:30" ht="12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</row>
    <row r="110" spans="1:30" ht="12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</row>
    <row r="111" spans="1:30" ht="12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</row>
    <row r="112" spans="1:30" ht="12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</row>
    <row r="113" spans="1:30" ht="12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</row>
    <row r="114" spans="1:30" ht="12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</row>
    <row r="115" spans="1:30" ht="12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</row>
    <row r="116" spans="1:30" ht="12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</row>
    <row r="117" spans="1:30" ht="12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</row>
    <row r="118" spans="1:30" ht="12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</row>
    <row r="119" spans="1:30" ht="12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</row>
    <row r="120" spans="1:30" ht="12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</row>
    <row r="121" spans="1:30" ht="12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</row>
    <row r="122" spans="1:30" ht="12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</row>
    <row r="123" spans="1:30" ht="12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</row>
    <row r="124" spans="1:30" ht="12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</row>
    <row r="125" spans="1:30" ht="12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</row>
    <row r="126" spans="1:30" ht="12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</row>
    <row r="127" spans="1:30" ht="12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</row>
    <row r="128" spans="1:30" ht="12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</row>
    <row r="129" spans="1:30" ht="12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</row>
    <row r="130" spans="1:30" ht="12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</row>
    <row r="131" spans="1:30" ht="12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</row>
    <row r="132" spans="1:30" ht="12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</row>
    <row r="133" spans="1:30" ht="12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</row>
    <row r="134" spans="1:30" ht="12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</row>
    <row r="135" spans="1:30" ht="12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</row>
    <row r="136" spans="1:30" ht="12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</row>
    <row r="137" spans="1:30" ht="12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</row>
    <row r="138" spans="1:30" ht="12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</row>
    <row r="139" spans="1:30" ht="12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</row>
    <row r="140" spans="1:30" ht="12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</row>
    <row r="141" spans="1:30" ht="12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</row>
    <row r="142" spans="1:30" ht="12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</row>
    <row r="143" spans="1:30" ht="12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</row>
    <row r="144" spans="1:30" ht="12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</row>
    <row r="145" spans="1:30" ht="12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:30" ht="12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</row>
    <row r="147" spans="1:30" ht="12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</row>
    <row r="148" spans="1:30" ht="12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</row>
    <row r="149" spans="1:30" ht="12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</row>
    <row r="150" spans="1:30" ht="12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</row>
    <row r="151" spans="1:30" ht="12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</row>
    <row r="152" spans="1:30" ht="12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</row>
    <row r="153" spans="1:30" ht="12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:30" ht="12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</row>
    <row r="155" spans="1:30" ht="12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</row>
    <row r="156" spans="1:30" ht="12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</row>
    <row r="157" spans="1:30" ht="12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</row>
    <row r="158" spans="1:30" ht="12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</row>
    <row r="159" spans="1:30" ht="12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</row>
    <row r="160" spans="1:30" ht="12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</row>
    <row r="161" spans="1:30" ht="12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</row>
    <row r="162" spans="1:30" ht="12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</row>
    <row r="163" spans="1:30" ht="12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</row>
    <row r="164" spans="1:30" ht="12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</row>
    <row r="165" spans="1:30" ht="12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</row>
    <row r="166" spans="1:30" ht="12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</row>
    <row r="167" spans="1:30" ht="12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</row>
    <row r="168" spans="1:30" ht="12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</row>
    <row r="169" spans="1:30" ht="12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</row>
    <row r="170" spans="1:30" ht="12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</row>
    <row r="171" spans="1:30" ht="12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</row>
    <row r="172" spans="1:30" ht="12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</row>
    <row r="173" spans="1:30" ht="12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</row>
    <row r="174" spans="1:30" ht="12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</row>
    <row r="175" spans="1:30" ht="12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</row>
    <row r="176" spans="1:30" ht="12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</row>
    <row r="177" spans="1:30" ht="12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</row>
    <row r="178" spans="1:30" ht="12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</row>
    <row r="179" spans="1:30" ht="12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</row>
    <row r="180" spans="1:30" ht="12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</row>
    <row r="181" spans="1:30" ht="12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</row>
    <row r="182" spans="1:30" ht="12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</row>
    <row r="183" spans="1:30" ht="12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</row>
    <row r="184" spans="1:30" ht="12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</row>
    <row r="185" spans="1:30" ht="12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</row>
    <row r="186" spans="1:30" ht="12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</row>
    <row r="187" spans="1:30" ht="12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</row>
    <row r="188" spans="1:30" ht="12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</row>
    <row r="189" spans="1:30" ht="12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</row>
    <row r="190" spans="1:30" ht="12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</row>
    <row r="191" spans="1:30" ht="12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</row>
    <row r="192" spans="1:30" ht="12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</row>
    <row r="193" spans="1:30" ht="12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</row>
    <row r="194" spans="1:30" ht="12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</row>
    <row r="195" spans="1:30" ht="12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</row>
    <row r="196" spans="1:30" ht="12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</row>
    <row r="197" spans="1:30" ht="12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</row>
    <row r="198" spans="1:30" ht="12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</row>
    <row r="199" spans="1:30" ht="12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</row>
    <row r="200" spans="1:30" ht="12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</row>
    <row r="201" spans="1:30" ht="12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</row>
    <row r="202" spans="1:30" ht="12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</row>
    <row r="203" spans="1:30" ht="12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</row>
    <row r="204" spans="1:30" ht="12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</row>
    <row r="205" spans="1:30" ht="12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</row>
    <row r="206" spans="1:30" ht="12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</row>
    <row r="207" spans="1:30" ht="12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</row>
    <row r="208" spans="1:30" ht="12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</row>
    <row r="209" spans="1:30" ht="12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</row>
    <row r="210" spans="1:30" ht="12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</row>
    <row r="211" spans="1:30" ht="12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</row>
    <row r="212" spans="1:30" ht="12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</row>
    <row r="213" spans="1:30" ht="12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</row>
    <row r="214" spans="1:30" ht="12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</row>
    <row r="215" spans="1:30" ht="12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</row>
    <row r="216" spans="1:30" ht="12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</row>
    <row r="217" spans="1:30" ht="12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</row>
    <row r="218" spans="1:30" ht="12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</row>
    <row r="219" spans="1:30" ht="12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</row>
    <row r="220" spans="1:30" ht="12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</row>
    <row r="221" spans="1:30" ht="12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</row>
    <row r="222" spans="1:30" ht="12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</row>
    <row r="223" spans="1:30" ht="12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</row>
    <row r="224" spans="1:30" ht="12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</row>
    <row r="225" spans="1:30" ht="12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</row>
    <row r="226" spans="1:30" ht="12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</row>
    <row r="227" spans="1:30" ht="12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</row>
    <row r="228" spans="1:30" ht="12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</row>
    <row r="229" spans="1:30" ht="12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</row>
    <row r="230" spans="1:30" ht="12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</row>
    <row r="231" spans="1:30" ht="12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</row>
    <row r="232" spans="1:30" ht="12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</row>
    <row r="233" spans="1:30" ht="12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</row>
    <row r="234" spans="1:30" ht="12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</row>
    <row r="235" spans="1:30" ht="12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</row>
    <row r="236" spans="1:30" ht="12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</row>
    <row r="237" spans="1:30" ht="12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</row>
    <row r="238" spans="1:30" ht="12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</row>
    <row r="239" spans="1:30" ht="12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</row>
    <row r="240" spans="1:30" ht="12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</row>
    <row r="241" spans="1:30" ht="12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</row>
    <row r="242" spans="1:30" ht="12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</row>
    <row r="243" spans="1:30" ht="12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</row>
    <row r="244" spans="1:30" ht="12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</row>
    <row r="245" spans="1:30" ht="12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</row>
    <row r="246" spans="1:30" ht="12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</row>
    <row r="247" spans="1:30" ht="12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</row>
    <row r="248" spans="1:30" ht="12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</row>
    <row r="249" spans="1:30" ht="12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</row>
    <row r="250" spans="1:30" ht="12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</row>
    <row r="251" spans="1:30" ht="12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</row>
    <row r="252" spans="1:30" ht="12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</row>
    <row r="253" spans="1:30" ht="12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</row>
    <row r="254" spans="1:30" ht="12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</row>
    <row r="255" spans="1:30" ht="12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</row>
    <row r="256" spans="1:30" ht="12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</row>
    <row r="257" spans="1:30" ht="12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</row>
    <row r="258" spans="1:30" ht="12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</row>
    <row r="259" spans="1:30" ht="12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</row>
    <row r="260" spans="1:30" ht="12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</row>
    <row r="261" spans="1:30" ht="12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</row>
    <row r="262" spans="1:30" ht="12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</row>
    <row r="263" spans="1:30" ht="12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</row>
    <row r="264" spans="1:30" ht="12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</row>
    <row r="265" spans="1:30" ht="12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</row>
    <row r="266" spans="1:30" ht="12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</row>
    <row r="267" spans="1:30" ht="12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</row>
    <row r="268" spans="1:30" ht="12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</row>
    <row r="269" spans="1:30" ht="12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</row>
    <row r="270" spans="1:30" ht="12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</row>
    <row r="271" spans="1:30" ht="12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</row>
    <row r="272" spans="1:30" ht="12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</row>
    <row r="273" spans="1:30" ht="12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</row>
    <row r="274" spans="1:30" ht="12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</row>
    <row r="275" spans="1:30" ht="12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</row>
    <row r="276" spans="1:30" ht="12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</row>
    <row r="277" spans="1:30" ht="12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</row>
    <row r="278" spans="1:30" ht="12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</row>
    <row r="279" spans="1:30" ht="12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</row>
    <row r="280" spans="1:30" ht="12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</row>
    <row r="281" spans="1:30" ht="12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</row>
    <row r="282" spans="1:30" ht="12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</row>
    <row r="283" spans="1:30" ht="12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</row>
    <row r="284" spans="1:30" ht="12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</row>
    <row r="285" spans="1:30" ht="12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</row>
    <row r="286" spans="1:30" ht="12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</row>
    <row r="287" spans="1:30" ht="12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</row>
    <row r="288" spans="1:30" ht="12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</row>
    <row r="289" spans="1:30" ht="12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</row>
    <row r="290" spans="1:30" ht="12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</row>
    <row r="291" spans="1:30" ht="12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</row>
    <row r="292" spans="1:30" ht="12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</row>
    <row r="293" spans="1:30" ht="12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</row>
    <row r="294" spans="1:30" ht="12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</row>
    <row r="295" spans="1:30" ht="12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</row>
    <row r="296" spans="1:30" ht="12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</row>
    <row r="297" spans="1:30" ht="12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</row>
    <row r="298" spans="1:30" ht="12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</row>
    <row r="299" spans="1:30" ht="12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</row>
    <row r="300" spans="1:30" ht="12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</row>
    <row r="301" spans="1:30" ht="12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</row>
    <row r="302" spans="1:30" ht="12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</row>
    <row r="303" spans="1:30" ht="12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</row>
    <row r="304" spans="1:30" ht="12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</row>
    <row r="305" spans="1:30" ht="12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</row>
    <row r="306" spans="1:30" ht="12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</row>
    <row r="307" spans="1:30" ht="12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</row>
    <row r="308" spans="1:30" ht="12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</row>
    <row r="309" spans="1:30" ht="12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</row>
    <row r="310" spans="1:30" ht="12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</row>
    <row r="311" spans="1:30" ht="12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</row>
    <row r="312" spans="1:30" ht="12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</row>
    <row r="313" spans="1:30" ht="12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</row>
    <row r="314" spans="1:30" ht="12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</row>
    <row r="315" spans="1:30" ht="12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</row>
    <row r="316" spans="1:30" ht="12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</row>
    <row r="317" spans="1:30" ht="12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</row>
    <row r="318" spans="1:30" ht="12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</row>
    <row r="319" spans="1:30" ht="12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</row>
    <row r="320" spans="1:30" ht="12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</row>
    <row r="321" spans="1:30" ht="12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</row>
    <row r="322" spans="1:30" ht="12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</row>
    <row r="323" spans="1:30" ht="12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</row>
    <row r="324" spans="1:30" ht="12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</row>
    <row r="325" spans="1:30" ht="12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</row>
    <row r="326" spans="1:30" ht="12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</row>
    <row r="327" spans="1:30" ht="12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</row>
    <row r="328" spans="1:30" ht="12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</row>
    <row r="329" spans="1:30" ht="12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</row>
    <row r="330" spans="1:30" ht="12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</row>
    <row r="331" spans="1:30" ht="12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</row>
    <row r="332" spans="1:30" ht="12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</row>
    <row r="333" spans="1:30" ht="12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</row>
    <row r="334" spans="1:30" ht="12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</row>
    <row r="335" spans="1:30" ht="12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</row>
    <row r="336" spans="1:30" ht="12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</row>
    <row r="337" spans="1:30" ht="12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</row>
    <row r="338" spans="1:30" ht="12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</row>
    <row r="339" spans="1:30" ht="12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</row>
    <row r="340" spans="1:30" ht="12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</row>
    <row r="341" spans="1:30" ht="12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</row>
    <row r="342" spans="1:30" ht="12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</row>
    <row r="343" spans="1:30" ht="12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</row>
    <row r="344" spans="1:30" ht="12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</row>
    <row r="345" spans="1:30" ht="12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</row>
    <row r="346" spans="1:30" ht="12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</row>
    <row r="347" spans="1:30" ht="12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</row>
    <row r="348" spans="1:30" ht="12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</row>
    <row r="349" spans="1:30" ht="12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</row>
    <row r="350" spans="1:30" ht="12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</row>
    <row r="351" spans="1:30" ht="12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</row>
    <row r="352" spans="1:30" ht="12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</row>
    <row r="353" spans="1:30" ht="12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</row>
    <row r="354" spans="1:30" ht="12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</row>
    <row r="355" spans="1:30" ht="12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</row>
    <row r="356" spans="1:30" ht="12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</row>
    <row r="357" spans="1:30" ht="12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</row>
    <row r="358" spans="1:30" ht="12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</row>
    <row r="359" spans="1:30" ht="12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</row>
    <row r="360" spans="1:30" ht="12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</row>
    <row r="361" spans="1:30" ht="12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</row>
    <row r="362" spans="1:30" ht="12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</row>
    <row r="363" spans="1:30" ht="12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</row>
    <row r="364" spans="1:30" ht="12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</row>
    <row r="365" spans="1:30" ht="12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</row>
    <row r="366" spans="1:30" ht="12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</row>
    <row r="367" spans="1:30" ht="12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</row>
    <row r="368" spans="1:30" ht="12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</row>
    <row r="369" spans="1:30" ht="12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</row>
    <row r="370" spans="1:30" ht="12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</row>
    <row r="371" spans="1:30" ht="12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</row>
    <row r="372" spans="1:30" ht="12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</row>
    <row r="373" spans="1:30" ht="12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</row>
    <row r="374" spans="1:30" ht="12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</row>
    <row r="375" spans="1:30" ht="12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</row>
    <row r="376" spans="1:30" ht="12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</row>
    <row r="377" spans="1:30" ht="12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</row>
    <row r="378" spans="1:30" ht="12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</row>
    <row r="379" spans="1:30" ht="12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</row>
    <row r="380" spans="1:30" ht="12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</row>
    <row r="381" spans="1:30" ht="12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</row>
    <row r="382" spans="1:30" ht="12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</row>
    <row r="383" spans="1:30" ht="12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</row>
    <row r="384" spans="1:30" ht="12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</row>
    <row r="385" spans="1:30" ht="12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</row>
    <row r="386" spans="1:30" ht="12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</row>
    <row r="387" spans="1:30" ht="12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</row>
    <row r="388" spans="1:30" ht="12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</row>
    <row r="389" spans="1:30" ht="12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</row>
    <row r="390" spans="1:30" ht="12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</row>
    <row r="391" spans="1:30" ht="12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</row>
    <row r="392" spans="1:30" ht="12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</row>
    <row r="393" spans="1:30" ht="12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</row>
    <row r="394" spans="1:30" ht="12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</row>
    <row r="395" spans="1:30" ht="12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</row>
    <row r="396" spans="1:30" ht="12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</row>
    <row r="397" spans="1:30" ht="12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</row>
    <row r="398" spans="1:30" ht="12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</row>
    <row r="399" spans="1:30" ht="12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</row>
    <row r="400" spans="1:30" ht="12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</row>
    <row r="401" spans="1:30" ht="12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</row>
    <row r="402" spans="1:30" ht="12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</row>
    <row r="403" spans="1:30" ht="12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</row>
    <row r="404" spans="1:30" ht="12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</row>
    <row r="405" spans="1:30" ht="12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</row>
    <row r="406" spans="1:30" ht="12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</row>
    <row r="407" spans="1:30" ht="12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</row>
    <row r="408" spans="1:30" ht="12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</row>
    <row r="409" spans="1:30" ht="12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</row>
    <row r="410" spans="1:30" ht="12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</row>
    <row r="411" spans="1:30" ht="12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</row>
    <row r="412" spans="1:30" ht="12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</row>
    <row r="413" spans="1:30" ht="12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</row>
    <row r="414" spans="1:30" ht="12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</row>
    <row r="415" spans="1:30" ht="12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</row>
    <row r="416" spans="1:30" ht="12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</row>
    <row r="417" spans="1:30" ht="12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</row>
    <row r="418" spans="1:30" ht="12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</row>
    <row r="419" spans="1:30" ht="12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</row>
    <row r="420" spans="1:30" ht="12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</row>
    <row r="421" spans="1:30" ht="12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</row>
    <row r="422" spans="1:30" ht="12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</row>
    <row r="423" spans="1:30" ht="12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</row>
    <row r="424" spans="1:30" ht="12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</row>
    <row r="425" spans="1:30" ht="12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</row>
    <row r="426" spans="1:30" ht="12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</row>
    <row r="427" spans="1:30" ht="12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</row>
    <row r="428" spans="1:30" ht="12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</row>
    <row r="429" spans="1:30" ht="12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</row>
    <row r="430" spans="1:30" ht="12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</row>
    <row r="431" spans="1:30" ht="12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</row>
    <row r="432" spans="1:30" ht="12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</row>
    <row r="433" spans="1:30" ht="12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</row>
    <row r="434" spans="1:30" ht="12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</row>
    <row r="435" spans="1:30" ht="12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</row>
    <row r="436" spans="1:30" ht="12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</row>
    <row r="437" spans="1:30" ht="12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</row>
    <row r="438" spans="1:30" ht="12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</row>
    <row r="439" spans="1:30" ht="12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</row>
    <row r="440" spans="1:30" ht="12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</row>
    <row r="441" spans="1:30" ht="12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</row>
    <row r="442" spans="1:30" ht="12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</row>
    <row r="443" spans="1:30" ht="12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</row>
    <row r="444" spans="1:30" ht="12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</row>
    <row r="445" spans="1:30" ht="12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</row>
    <row r="446" spans="1:30" ht="12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</row>
    <row r="447" spans="1:30" ht="12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</row>
    <row r="448" spans="1:30" ht="12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</row>
    <row r="449" spans="1:30" ht="12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</row>
    <row r="450" spans="1:30" ht="12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</row>
    <row r="451" spans="1:30" ht="12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</row>
    <row r="452" spans="1:30" ht="12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</row>
    <row r="453" spans="1:30" ht="12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</row>
    <row r="454" spans="1:30" ht="12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</row>
    <row r="455" spans="1:30" ht="12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</row>
    <row r="456" spans="1:30" ht="12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</row>
    <row r="457" spans="1:30" ht="12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</row>
    <row r="458" spans="1:30" ht="12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</row>
    <row r="459" spans="1:30" ht="12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</row>
    <row r="460" spans="1:30" ht="12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</row>
    <row r="461" spans="1:30" ht="12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</row>
    <row r="462" spans="1:30" ht="12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</row>
    <row r="463" spans="1:30" ht="12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</row>
    <row r="464" spans="1:30" ht="12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</row>
    <row r="465" spans="1:30" ht="12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</row>
    <row r="466" spans="1:30" ht="12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</row>
    <row r="467" spans="1:30" ht="12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</row>
    <row r="468" spans="1:30" ht="12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</row>
    <row r="469" spans="1:30" ht="12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</row>
    <row r="470" spans="1:30" ht="12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</row>
    <row r="471" spans="1:30" ht="12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</row>
    <row r="472" spans="1:30" ht="12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</row>
    <row r="473" spans="1:30" ht="12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</row>
    <row r="474" spans="1:30" ht="12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</row>
    <row r="475" spans="1:30" ht="12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</row>
    <row r="476" spans="1:30" ht="12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</row>
    <row r="477" spans="1:30" ht="12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</row>
    <row r="478" spans="1:30" ht="12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</row>
    <row r="479" spans="1:30" ht="12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</row>
    <row r="480" spans="1:30" ht="12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</row>
    <row r="481" spans="1:30" ht="12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</row>
    <row r="482" spans="1:30" ht="12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</row>
    <row r="483" spans="1:30" ht="12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</row>
    <row r="484" spans="1:30" ht="12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</row>
    <row r="485" spans="1:30" ht="12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</row>
    <row r="486" spans="1:30" ht="12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</row>
    <row r="487" spans="1:30" ht="12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</row>
    <row r="488" spans="1:30" ht="12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</row>
    <row r="489" spans="1:30" ht="12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</row>
    <row r="490" spans="1:30" ht="12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</row>
    <row r="491" spans="1:30" ht="12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</row>
    <row r="492" spans="1:30" ht="12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</row>
    <row r="493" spans="1:30" ht="12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</row>
    <row r="494" spans="1:30" ht="12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</row>
    <row r="495" spans="1:30" ht="12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</row>
    <row r="496" spans="1:30" ht="12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</row>
    <row r="497" spans="1:30" ht="12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</row>
    <row r="498" spans="1:30" ht="12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</row>
    <row r="499" spans="1:30" ht="12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</row>
    <row r="500" spans="1:30" ht="12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</row>
    <row r="501" spans="1:30" ht="12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</row>
    <row r="502" spans="1:30" ht="12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</row>
    <row r="503" spans="1:30" ht="12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</row>
    <row r="504" spans="1:30" ht="12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</row>
    <row r="505" spans="1:30" ht="12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</row>
    <row r="506" spans="1:30" ht="12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</row>
    <row r="507" spans="1:30" ht="12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</row>
    <row r="508" spans="1:30" ht="12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</row>
    <row r="509" spans="1:30" ht="12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</row>
    <row r="510" spans="1:30" ht="12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</row>
    <row r="511" spans="1:30" ht="12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</row>
    <row r="512" spans="1:30" ht="12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</row>
    <row r="513" spans="1:30" ht="12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</row>
    <row r="514" spans="1:30" ht="12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</row>
    <row r="515" spans="1:30" ht="12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</row>
    <row r="516" spans="1:30" ht="12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</row>
    <row r="517" spans="1:30" ht="12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</row>
    <row r="518" spans="1:30" ht="12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</row>
    <row r="519" spans="1:30" ht="12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</row>
    <row r="520" spans="1:30" ht="12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</row>
    <row r="521" spans="1:30" ht="12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</row>
    <row r="522" spans="1:30" ht="12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</row>
    <row r="523" spans="1:30" ht="12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</row>
    <row r="524" spans="1:30" ht="12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</row>
    <row r="525" spans="1:30" ht="12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</row>
    <row r="526" spans="1:30" ht="12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</row>
    <row r="527" spans="1:30" ht="12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</row>
    <row r="528" spans="1:30" ht="12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</row>
    <row r="529" spans="1:30" ht="12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</row>
    <row r="530" spans="1:30" ht="12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</row>
    <row r="531" spans="1:30" ht="12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</row>
    <row r="532" spans="1:30" ht="12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</row>
    <row r="533" spans="1:30" ht="12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</row>
    <row r="534" spans="1:30" ht="12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</row>
    <row r="535" spans="1:30" ht="12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</row>
    <row r="536" spans="1:30" ht="12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</row>
    <row r="537" spans="1:30" ht="12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</row>
    <row r="538" spans="1:30" ht="12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</row>
    <row r="539" spans="1:30" ht="12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</row>
    <row r="540" spans="1:30" ht="12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</row>
    <row r="541" spans="1:30" ht="12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</row>
    <row r="542" spans="1:30" ht="12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</row>
    <row r="543" spans="1:30" ht="12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</row>
    <row r="544" spans="1:30" ht="12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</row>
    <row r="545" spans="1:30" ht="12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</row>
    <row r="546" spans="1:30" ht="12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</row>
    <row r="547" spans="1:30" ht="12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</row>
    <row r="548" spans="1:30" ht="12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</row>
    <row r="549" spans="1:30" ht="12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</row>
    <row r="550" spans="1:30" ht="12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</row>
    <row r="551" spans="1:30" ht="12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</row>
    <row r="552" spans="1:30" ht="12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</row>
    <row r="553" spans="1:30" ht="12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</row>
    <row r="554" spans="1:30" ht="12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</row>
    <row r="555" spans="1:30" ht="12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</row>
    <row r="556" spans="1:30" ht="12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</row>
    <row r="557" spans="1:30" ht="12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</row>
    <row r="558" spans="1:30" ht="12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</row>
    <row r="559" spans="1:30" ht="12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</row>
    <row r="560" spans="1:30" ht="12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</row>
    <row r="561" spans="1:30" ht="12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</row>
    <row r="562" spans="1:30" ht="12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</row>
    <row r="563" spans="1:30" ht="12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</row>
    <row r="564" spans="1:30" ht="12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</row>
    <row r="565" spans="1:30" ht="12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</row>
    <row r="566" spans="1:30" ht="12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</row>
    <row r="567" spans="1:30" ht="12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</row>
    <row r="568" spans="1:30" ht="12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</row>
    <row r="569" spans="1:30" ht="12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</row>
    <row r="570" spans="1:30" ht="12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</row>
    <row r="571" spans="1:30" ht="12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</row>
    <row r="572" spans="1:30" ht="12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</row>
    <row r="573" spans="1:30" ht="12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</row>
    <row r="574" spans="1:30" ht="12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</row>
    <row r="575" spans="1:30" ht="12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</row>
    <row r="576" spans="1:30" ht="12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</row>
    <row r="577" spans="1:30" ht="12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</row>
    <row r="578" spans="1:30" ht="12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</row>
    <row r="579" spans="1:30" ht="12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</row>
    <row r="580" spans="1:30" ht="12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</row>
    <row r="581" spans="1:30" ht="12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</row>
    <row r="582" spans="1:30" ht="12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</row>
    <row r="583" spans="1:30" ht="12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</row>
    <row r="584" spans="1:30" ht="12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</row>
    <row r="585" spans="1:30" ht="12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</row>
    <row r="586" spans="1:30" ht="12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</row>
    <row r="587" spans="1:30" ht="12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</row>
    <row r="588" spans="1:30" ht="12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</row>
    <row r="589" spans="1:30" ht="12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</row>
    <row r="590" spans="1:30" ht="12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</row>
    <row r="591" spans="1:30" ht="12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</row>
    <row r="592" spans="1:30" ht="12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</row>
    <row r="593" spans="1:30" ht="12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</row>
    <row r="594" spans="1:30" ht="12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</row>
    <row r="595" spans="1:30" ht="12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</row>
    <row r="596" spans="1:30" ht="12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</row>
    <row r="597" spans="1:30" ht="12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</row>
    <row r="598" spans="1:30" ht="12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</row>
    <row r="599" spans="1:30" ht="12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</row>
    <row r="600" spans="1:30" ht="12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</row>
    <row r="601" spans="1:30" ht="12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</row>
    <row r="602" spans="1:30" ht="12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</row>
    <row r="603" spans="1:30" ht="12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</row>
    <row r="604" spans="1:30" ht="12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</row>
    <row r="605" spans="1:30" ht="12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</row>
    <row r="606" spans="1:30" ht="12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</row>
    <row r="607" spans="1:30" ht="12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</row>
    <row r="608" spans="1:30" ht="12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</row>
    <row r="609" spans="1:30" ht="12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</row>
    <row r="610" spans="1:30" ht="12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</row>
    <row r="611" spans="1:30" ht="12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</row>
    <row r="612" spans="1:30" ht="12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</row>
    <row r="613" spans="1:30" ht="12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</row>
    <row r="614" spans="1:30" ht="12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</row>
    <row r="615" spans="1:30" ht="12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</row>
    <row r="616" spans="1:30" ht="12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</row>
    <row r="617" spans="1:30" ht="12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</row>
    <row r="618" spans="1:30" ht="12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</row>
    <row r="619" spans="1:30" ht="12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</row>
    <row r="620" spans="1:30" ht="12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</row>
    <row r="621" spans="1:30" ht="12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</row>
    <row r="622" spans="1:30" ht="12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</row>
    <row r="623" spans="1:30" ht="12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</row>
    <row r="624" spans="1:30" ht="12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</row>
    <row r="625" spans="1:30" ht="12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</row>
    <row r="626" spans="1:30" ht="12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</row>
    <row r="627" spans="1:30" ht="12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</row>
    <row r="628" spans="1:30" ht="12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</row>
    <row r="629" spans="1:30" ht="12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</row>
    <row r="630" spans="1:30" ht="12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</row>
    <row r="631" spans="1:30" ht="12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</row>
    <row r="632" spans="1:30" ht="12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</row>
    <row r="633" spans="1:30" ht="12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</row>
    <row r="634" spans="1:30" ht="12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</row>
    <row r="635" spans="1:30" ht="12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</row>
    <row r="636" spans="1:30" ht="12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</row>
    <row r="637" spans="1:30" ht="12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</row>
    <row r="638" spans="1:30" ht="12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</row>
    <row r="639" spans="1:30" ht="12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</row>
    <row r="640" spans="1:30" ht="12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</row>
    <row r="641" spans="1:30" ht="12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</row>
    <row r="642" spans="1:30" ht="12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</row>
    <row r="643" spans="1:30" ht="12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</row>
    <row r="644" spans="1:30" ht="12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</row>
    <row r="645" spans="1:30" ht="12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</row>
    <row r="646" spans="1:30" ht="12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</row>
    <row r="647" spans="1:30" ht="12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</row>
    <row r="648" spans="1:30" ht="12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</row>
    <row r="649" spans="1:30" ht="12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</row>
    <row r="650" spans="1:30" ht="12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</row>
    <row r="651" spans="1:30" ht="12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</row>
    <row r="652" spans="1:30" ht="12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</row>
    <row r="653" spans="1:30" ht="12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</row>
    <row r="654" spans="1:30" ht="12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</row>
    <row r="655" spans="1:30" ht="12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</row>
    <row r="656" spans="1:30" ht="12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</row>
    <row r="657" spans="1:30" ht="12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</row>
    <row r="658" spans="1:30" ht="12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</row>
    <row r="659" spans="1:30" ht="12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</row>
    <row r="660" spans="1:30" ht="12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</row>
    <row r="661" spans="1:30" ht="12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</row>
    <row r="662" spans="1:30" ht="12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</row>
    <row r="663" spans="1:30" ht="12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</row>
    <row r="664" spans="1:30" ht="12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</row>
    <row r="665" spans="1:30" ht="12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</row>
    <row r="666" spans="1:30" ht="12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</row>
    <row r="667" spans="1:30" ht="12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</row>
    <row r="668" spans="1:30" ht="12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</row>
    <row r="669" spans="1:30" ht="12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</row>
    <row r="670" spans="1:30" ht="12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</row>
    <row r="671" spans="1:30" ht="12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</row>
    <row r="672" spans="1:30" ht="12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</row>
    <row r="673" spans="1:30" ht="12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</row>
    <row r="674" spans="1:30" ht="12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</row>
    <row r="675" spans="1:30" ht="12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</row>
    <row r="676" spans="1:30" ht="12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</row>
    <row r="677" spans="1:30" ht="12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</row>
    <row r="678" spans="1:30" ht="12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</row>
    <row r="679" spans="1:30" ht="12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</row>
    <row r="680" spans="1:30" ht="12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</row>
    <row r="681" spans="1:30" ht="12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</row>
    <row r="682" spans="1:30" ht="12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</row>
    <row r="683" spans="1:30" ht="12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</row>
    <row r="684" spans="1:30" ht="12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</row>
    <row r="685" spans="1:30" ht="12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</row>
    <row r="686" spans="1:30" ht="12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</row>
    <row r="687" spans="1:30" ht="12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</row>
    <row r="688" spans="1:30" ht="12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</row>
    <row r="689" spans="1:30" ht="12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</row>
    <row r="690" spans="1:30" ht="12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</row>
    <row r="691" spans="1:30" ht="12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</row>
    <row r="692" spans="1:30" ht="12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</row>
    <row r="693" spans="1:30" ht="12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</row>
    <row r="694" spans="1:30" ht="12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</row>
    <row r="695" spans="1:30" ht="12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</row>
    <row r="696" spans="1:30" ht="12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</row>
    <row r="697" spans="1:30" ht="12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</row>
    <row r="698" spans="1:30" ht="12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</row>
    <row r="699" spans="1:30" ht="12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</row>
    <row r="700" spans="1:30" ht="12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</row>
    <row r="701" spans="1:30" ht="12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</row>
    <row r="702" spans="1:30" ht="12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</row>
    <row r="703" spans="1:30" ht="12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</row>
    <row r="704" spans="1:30" ht="12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</row>
    <row r="705" spans="1:30" ht="12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</row>
    <row r="706" spans="1:30" ht="12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</row>
    <row r="707" spans="1:30" ht="12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</row>
    <row r="708" spans="1:30" ht="12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</row>
    <row r="709" spans="1:30" ht="12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</row>
    <row r="710" spans="1:30" ht="12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</row>
    <row r="711" spans="1:30" ht="12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</row>
    <row r="712" spans="1:30" ht="12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</row>
    <row r="713" spans="1:30" ht="12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</row>
    <row r="714" spans="1:30" ht="12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</row>
    <row r="715" spans="1:30" ht="12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</row>
    <row r="716" spans="1:30" ht="12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</row>
    <row r="717" spans="1:30" ht="12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</row>
    <row r="718" spans="1:30" ht="12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</row>
    <row r="719" spans="1:30" ht="12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</row>
    <row r="720" spans="1:30" ht="12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</row>
    <row r="721" spans="1:30" ht="12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</row>
    <row r="722" spans="1:30" ht="12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</row>
    <row r="723" spans="1:30" ht="12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</row>
    <row r="724" spans="1:30" ht="12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</row>
    <row r="725" spans="1:30" ht="12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</row>
    <row r="726" spans="1:30" ht="12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</row>
    <row r="727" spans="1:30" ht="12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</row>
    <row r="728" spans="1:30" ht="12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</row>
    <row r="729" spans="1:30" ht="12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</row>
    <row r="730" spans="1:30" ht="12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</row>
    <row r="731" spans="1:30" ht="12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</row>
    <row r="732" spans="1:30" ht="12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</row>
    <row r="733" spans="1:30" ht="12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</row>
    <row r="734" spans="1:30" ht="12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</row>
    <row r="735" spans="1:30" ht="12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</row>
    <row r="736" spans="1:30" ht="12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</row>
    <row r="737" spans="1:30" ht="12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</row>
    <row r="738" spans="1:30" ht="12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</row>
    <row r="739" spans="1:30" ht="12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</row>
    <row r="740" spans="1:30" ht="12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</row>
    <row r="741" spans="1:30" ht="12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</row>
    <row r="742" spans="1:30" ht="12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</row>
    <row r="743" spans="1:30" ht="12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</row>
    <row r="744" spans="1:30" ht="12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</row>
    <row r="745" spans="1:30" ht="12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</row>
    <row r="746" spans="1:30" ht="12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</row>
    <row r="747" spans="1:30" ht="12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</row>
    <row r="748" spans="1:30" ht="12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</row>
    <row r="749" spans="1:30" ht="12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</row>
    <row r="750" spans="1:30" ht="12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</row>
    <row r="751" spans="1:30" ht="12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</row>
    <row r="752" spans="1:30" ht="12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</row>
    <row r="753" spans="1:30" ht="12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</row>
    <row r="754" spans="1:30" ht="12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</row>
    <row r="755" spans="1:30" ht="12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</row>
    <row r="756" spans="1:30" ht="12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</row>
    <row r="757" spans="1:30" ht="12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</row>
    <row r="758" spans="1:30" ht="12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</row>
    <row r="759" spans="1:30" ht="12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</row>
    <row r="760" spans="1:30" ht="12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</row>
    <row r="761" spans="1:30" ht="12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</row>
    <row r="762" spans="1:30" ht="12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</row>
    <row r="763" spans="1:30" ht="12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</row>
    <row r="764" spans="1:30" ht="12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</row>
    <row r="765" spans="1:30" ht="12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</row>
    <row r="766" spans="1:30" ht="12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</row>
    <row r="767" spans="1:30" ht="12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</row>
    <row r="768" spans="1:30" ht="12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</row>
    <row r="769" spans="1:30" ht="12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</row>
    <row r="770" spans="1:30" ht="12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</row>
    <row r="771" spans="1:30" ht="12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</row>
    <row r="772" spans="1:30" ht="12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</row>
    <row r="773" spans="1:30" ht="12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</row>
    <row r="774" spans="1:30" ht="12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</row>
    <row r="775" spans="1:30" ht="12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</row>
    <row r="776" spans="1:30" ht="12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</row>
    <row r="777" spans="1:30" ht="12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</row>
    <row r="778" spans="1:30" ht="12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</row>
    <row r="779" spans="1:30" ht="12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</row>
    <row r="780" spans="1:30" ht="12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</row>
    <row r="781" spans="1:30" ht="12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</row>
    <row r="782" spans="1:30" ht="12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</row>
    <row r="783" spans="1:30" ht="12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</row>
    <row r="784" spans="1:30" ht="12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</row>
    <row r="785" spans="1:30" ht="12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</row>
    <row r="786" spans="1:30" ht="12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</row>
    <row r="787" spans="1:30" ht="12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</row>
    <row r="788" spans="1:30" ht="12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</row>
    <row r="789" spans="1:30" ht="12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</row>
    <row r="790" spans="1:30" ht="12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</row>
    <row r="791" spans="1:30" ht="12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</row>
    <row r="792" spans="1:30" ht="12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</row>
    <row r="793" spans="1:30" ht="12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</row>
    <row r="794" spans="1:30" ht="12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</row>
    <row r="795" spans="1:30" ht="12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</row>
    <row r="796" spans="1:30" ht="12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</row>
    <row r="797" spans="1:30" ht="12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</row>
    <row r="798" spans="1:30" ht="12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</row>
    <row r="799" spans="1:30" ht="12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</row>
    <row r="800" spans="1:30" ht="12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</row>
    <row r="801" spans="1:30" ht="12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</row>
    <row r="802" spans="1:30" ht="12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</row>
    <row r="803" spans="1:30" ht="12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</row>
    <row r="804" spans="1:30" ht="12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</row>
    <row r="805" spans="1:30" ht="12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</row>
    <row r="806" spans="1:30" ht="12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</row>
    <row r="807" spans="1:30" ht="12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</row>
    <row r="808" spans="1:30" ht="12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</row>
    <row r="809" spans="1:30" ht="12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</row>
    <row r="810" spans="1:30" ht="12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</row>
    <row r="811" spans="1:30" ht="12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</row>
    <row r="812" spans="1:30" ht="12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</row>
    <row r="813" spans="1:30" ht="12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</row>
    <row r="814" spans="1:30" ht="12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</row>
    <row r="815" spans="1:30" ht="12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</row>
    <row r="816" spans="1:30" ht="12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</row>
    <row r="817" spans="1:30" ht="12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</row>
    <row r="818" spans="1:30" ht="12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</row>
    <row r="819" spans="1:30" ht="12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</row>
    <row r="820" spans="1:30" ht="12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</row>
    <row r="821" spans="1:30" ht="12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</row>
    <row r="822" spans="1:30" ht="12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</row>
    <row r="823" spans="1:30" ht="12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</row>
    <row r="824" spans="1:30" ht="12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</row>
    <row r="825" spans="1:30" ht="12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</row>
    <row r="826" spans="1:30" ht="12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</row>
    <row r="827" spans="1:30" ht="12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</row>
    <row r="828" spans="1:30" ht="12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</row>
    <row r="829" spans="1:30" ht="12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</row>
    <row r="830" spans="1:30" ht="12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</row>
    <row r="831" spans="1:30" ht="12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</row>
    <row r="832" spans="1:30" ht="12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</row>
    <row r="833" spans="1:30" ht="12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</row>
    <row r="834" spans="1:30" ht="12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</row>
    <row r="835" spans="1:30" ht="12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</row>
    <row r="836" spans="1:30" ht="12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</row>
    <row r="837" spans="1:30" ht="12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</row>
    <row r="838" spans="1:30" ht="12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</row>
    <row r="839" spans="1:30" ht="12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</row>
    <row r="840" spans="1:30" ht="12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</row>
    <row r="841" spans="1:30" ht="12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</row>
    <row r="842" spans="1:30" ht="12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</row>
    <row r="843" spans="1:30" ht="12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</row>
    <row r="844" spans="1:30" ht="12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</row>
    <row r="845" spans="1:30" ht="12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</row>
    <row r="846" spans="1:30" ht="12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</row>
    <row r="847" spans="1:30" ht="12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</row>
    <row r="848" spans="1:30" ht="12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</row>
    <row r="849" spans="1:30" ht="12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</row>
    <row r="850" spans="1:30" ht="12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</row>
    <row r="851" spans="1:30" ht="12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</row>
    <row r="852" spans="1:30" ht="12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</row>
    <row r="853" spans="1:30" ht="12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</row>
    <row r="854" spans="1:30" ht="12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</row>
    <row r="855" spans="1:30" ht="12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</row>
    <row r="856" spans="1:30" ht="12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</row>
    <row r="857" spans="1:30" ht="12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</row>
    <row r="858" spans="1:30" ht="12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</row>
    <row r="859" spans="1:30" ht="12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</row>
    <row r="860" spans="1:30" ht="12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</row>
    <row r="861" spans="1:30" ht="12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</row>
    <row r="862" spans="1:30" ht="12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</row>
    <row r="863" spans="1:30" ht="12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</row>
    <row r="864" spans="1:30" ht="12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</row>
    <row r="865" spans="1:30" ht="12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</row>
    <row r="866" spans="1:30" ht="12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</row>
    <row r="867" spans="1:30" ht="12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</row>
    <row r="868" spans="1:30" ht="12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</row>
    <row r="869" spans="1:30" ht="12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</row>
    <row r="870" spans="1:30" ht="12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</row>
    <row r="871" spans="1:30" ht="12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</row>
    <row r="872" spans="1:30" ht="12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</row>
    <row r="873" spans="1:30" ht="12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</row>
    <row r="874" spans="1:30" ht="12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</row>
    <row r="875" spans="1:30" ht="12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</row>
    <row r="876" spans="1:30" ht="12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</row>
    <row r="877" spans="1:30" ht="12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</row>
    <row r="878" spans="1:30" ht="12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</row>
    <row r="879" spans="1:30" ht="12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</row>
    <row r="880" spans="1:30" ht="12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</row>
    <row r="881" spans="1:30" ht="12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</row>
    <row r="882" spans="1:30" ht="12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</row>
    <row r="883" spans="1:30" ht="12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</row>
    <row r="884" spans="1:30" ht="12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</row>
    <row r="885" spans="1:30" ht="12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</row>
    <row r="886" spans="1:30" ht="12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</row>
    <row r="887" spans="1:30" ht="12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</row>
    <row r="888" spans="1:30" ht="12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</row>
    <row r="889" spans="1:30" ht="12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</row>
    <row r="890" spans="1:30" ht="12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</row>
    <row r="891" spans="1:30" ht="12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</row>
    <row r="892" spans="1:30" ht="12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</row>
    <row r="893" spans="1:30" ht="12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</row>
    <row r="894" spans="1:30" ht="12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</row>
    <row r="895" spans="1:30" ht="12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</row>
    <row r="896" spans="1:30" ht="12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</row>
    <row r="897" spans="1:30" ht="12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</row>
    <row r="898" spans="1:30" ht="12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</row>
    <row r="899" spans="1:30" ht="12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</row>
    <row r="900" spans="1:30" ht="12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</row>
    <row r="901" spans="1:30" ht="12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</row>
    <row r="902" spans="1:30" ht="12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</row>
    <row r="903" spans="1:30" ht="12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</row>
    <row r="904" spans="1:30" ht="12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</row>
    <row r="905" spans="1:30" ht="12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</row>
    <row r="906" spans="1:30" ht="12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</row>
    <row r="907" spans="1:30" ht="12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</row>
    <row r="908" spans="1:30" ht="12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</row>
    <row r="909" spans="1:30" ht="12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</row>
    <row r="910" spans="1:30" ht="12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</row>
    <row r="911" spans="1:30" ht="12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</row>
    <row r="912" spans="1:30" ht="12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</row>
    <row r="913" spans="1:30" ht="12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</row>
    <row r="914" spans="1:30" ht="12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</row>
    <row r="915" spans="1:30" ht="12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</row>
    <row r="916" spans="1:30" ht="12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</row>
    <row r="917" spans="1:30" ht="12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</row>
    <row r="918" spans="1:30" ht="12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</row>
    <row r="919" spans="1:30" ht="12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</row>
    <row r="920" spans="1:30" ht="12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</row>
    <row r="921" spans="1:30" ht="12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</row>
    <row r="922" spans="1:30" ht="12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</row>
    <row r="923" spans="1:30" ht="12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</row>
    <row r="924" spans="1:30" ht="12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</row>
    <row r="925" spans="1:30" ht="12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</row>
    <row r="926" spans="1:30" ht="12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</row>
    <row r="927" spans="1:30" ht="12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</row>
    <row r="928" spans="1:30" ht="12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</row>
    <row r="929" spans="1:30" ht="12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</row>
    <row r="930" spans="1:30" ht="12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</row>
    <row r="931" spans="1:30" ht="12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</row>
    <row r="932" spans="1:30" ht="12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</row>
    <row r="933" spans="1:30" ht="12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</row>
    <row r="934" spans="1:30" ht="12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</row>
    <row r="935" spans="1:30" ht="12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</row>
    <row r="936" spans="1:30" ht="12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</row>
    <row r="937" spans="1:30" ht="12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</row>
    <row r="938" spans="1:30" ht="12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</row>
    <row r="939" spans="1:30" ht="12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</row>
    <row r="940" spans="1:30" ht="12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</row>
    <row r="941" spans="1:30" ht="12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</row>
    <row r="942" spans="1:30" ht="12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</row>
    <row r="943" spans="1:30" ht="12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</row>
    <row r="944" spans="1:30" ht="12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</row>
    <row r="945" spans="1:30" ht="12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</row>
    <row r="946" spans="1:30" ht="12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</row>
    <row r="947" spans="1:30" ht="12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</row>
    <row r="948" spans="1:30" ht="12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</row>
    <row r="949" spans="1:30" ht="12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</row>
    <row r="950" spans="1:30" ht="12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</row>
    <row r="951" spans="1:30" ht="12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</row>
    <row r="952" spans="1:30" ht="12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</row>
    <row r="953" spans="1:30" ht="12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</row>
    <row r="954" spans="1:30" ht="12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</row>
    <row r="955" spans="1:30" ht="12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</row>
    <row r="956" spans="1:30" ht="12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</row>
    <row r="957" spans="1:30" ht="12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</row>
    <row r="958" spans="1:30" ht="12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</row>
    <row r="959" spans="1:30" ht="12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</row>
    <row r="960" spans="1:30" ht="12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</row>
    <row r="961" spans="1:30" ht="12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</row>
    <row r="962" spans="1:30" ht="12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</row>
    <row r="963" spans="1:30" ht="12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</row>
    <row r="964" spans="1:30" ht="12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</row>
    <row r="965" spans="1:30" ht="12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</row>
    <row r="966" spans="1:30" ht="12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</row>
    <row r="967" spans="1:30" ht="12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</row>
    <row r="968" spans="1:30" ht="12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</row>
    <row r="969" spans="1:30" ht="12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</row>
    <row r="970" spans="1:30" ht="12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</row>
    <row r="971" spans="1:30" ht="12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</row>
    <row r="972" spans="1:30" ht="12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</row>
    <row r="973" spans="1:30" ht="12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</row>
    <row r="974" spans="1:30" ht="12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</row>
    <row r="975" spans="1:30" ht="12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</row>
    <row r="976" spans="1:30" ht="12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</row>
    <row r="977" spans="1:30" ht="12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</row>
    <row r="978" spans="1:30" ht="12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</row>
    <row r="979" spans="1:30" ht="12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</row>
    <row r="980" spans="1:30" ht="12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</row>
    <row r="981" spans="1:30" ht="12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</row>
    <row r="982" spans="1:30" ht="12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</row>
    <row r="983" spans="1:30" ht="12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</row>
    <row r="984" spans="1:30" ht="12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</row>
    <row r="985" spans="1:30" ht="12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</row>
    <row r="986" spans="1:30" ht="12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</row>
    <row r="987" spans="1:30" ht="12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</row>
    <row r="988" spans="1:30" ht="12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</row>
    <row r="989" spans="1:30" ht="12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</row>
    <row r="990" spans="1:30" ht="12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</row>
    <row r="991" spans="1:30" ht="12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</row>
    <row r="992" spans="1:30" ht="12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</row>
    <row r="993" spans="1:30" ht="12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</row>
    <row r="994" spans="1:30" ht="12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</row>
    <row r="995" spans="1:30" ht="12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</row>
    <row r="996" spans="1:30" ht="12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</row>
    <row r="997" spans="1:30" ht="12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</row>
    <row r="998" spans="1:30" ht="12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</row>
    <row r="999" spans="1:30" ht="12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</row>
    <row r="1000" spans="1:30" ht="12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</row>
  </sheetData>
  <mergeCells count="8">
    <mergeCell ref="A1:D1"/>
    <mergeCell ref="Y2:AB2"/>
    <mergeCell ref="A3:W3"/>
    <mergeCell ref="G15:H15"/>
    <mergeCell ref="G16:H16"/>
    <mergeCell ref="A11:I11"/>
    <mergeCell ref="A12:I12"/>
    <mergeCell ref="G14:H14"/>
  </mergeCells>
  <pageMargins left="0.7" right="0.7" top="0.75" bottom="0.75" header="0" footer="0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AB4BB-A197-4894-9C9A-00944E9D0D04}">
  <dimension ref="A1:AL1000"/>
  <sheetViews>
    <sheetView view="pageBreakPreview" zoomScale="60" zoomScaleNormal="100" workbookViewId="0">
      <selection activeCell="Y2" sqref="Y2:AB2"/>
    </sheetView>
  </sheetViews>
  <sheetFormatPr defaultColWidth="12.5546875" defaultRowHeight="15.75" customHeight="1" x14ac:dyDescent="0.25"/>
  <cols>
    <col min="1" max="17" width="5.5546875" customWidth="1"/>
    <col min="18" max="18" width="6.44140625" customWidth="1"/>
    <col min="19" max="19" width="5.5546875" customWidth="1"/>
    <col min="20" max="20" width="6.5546875" customWidth="1"/>
    <col min="21" max="21" width="5.5546875" customWidth="1"/>
    <col min="22" max="22" width="6.88671875" customWidth="1"/>
    <col min="23" max="25" width="5.5546875" customWidth="1"/>
    <col min="26" max="26" width="6.44140625" customWidth="1"/>
    <col min="27" max="27" width="5.5546875" customWidth="1"/>
    <col min="28" max="28" width="6.44140625" customWidth="1"/>
    <col min="29" max="29" width="6" customWidth="1"/>
    <col min="30" max="30" width="6.44140625" customWidth="1"/>
    <col min="31" max="34" width="5.5546875" customWidth="1"/>
    <col min="35" max="35" width="6.6640625" customWidth="1"/>
    <col min="36" max="38" width="6" customWidth="1"/>
  </cols>
  <sheetData>
    <row r="1" spans="1:38" ht="12.75" customHeight="1" x14ac:dyDescent="0.25">
      <c r="A1" s="117">
        <v>45195.681643518517</v>
      </c>
      <c r="B1" s="118"/>
      <c r="C1" s="118"/>
      <c r="D1" s="118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8" ht="12.75" customHeight="1" x14ac:dyDescent="0.25">
      <c r="A2" s="15"/>
      <c r="B2" s="15"/>
      <c r="C2" s="15"/>
      <c r="D2" s="15"/>
      <c r="E2" s="15"/>
      <c r="F2" s="15"/>
      <c r="G2" s="15"/>
      <c r="H2" s="16" t="s">
        <v>53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19" t="s">
        <v>69</v>
      </c>
      <c r="Z2" s="119"/>
      <c r="AA2" s="119"/>
      <c r="AB2" s="119"/>
      <c r="AC2" s="15"/>
      <c r="AD2" s="15"/>
      <c r="AE2" s="10"/>
      <c r="AF2" s="10"/>
      <c r="AG2" s="10"/>
      <c r="AH2" s="10"/>
      <c r="AI2" s="10"/>
      <c r="AJ2" s="10"/>
      <c r="AK2" s="10"/>
      <c r="AL2" s="10"/>
    </row>
    <row r="3" spans="1:38" ht="38.25" customHeight="1" thickBot="1" x14ac:dyDescent="0.3">
      <c r="A3" s="120" t="s">
        <v>33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5"/>
      <c r="Y3" s="15"/>
      <c r="Z3" s="15"/>
      <c r="AA3" s="15"/>
      <c r="AB3" s="15"/>
      <c r="AC3" s="15"/>
      <c r="AD3" s="15"/>
      <c r="AE3" s="10"/>
      <c r="AF3" s="10"/>
      <c r="AG3" s="10"/>
      <c r="AH3" s="10"/>
      <c r="AI3" s="10"/>
      <c r="AJ3" s="10"/>
      <c r="AK3" s="10"/>
      <c r="AL3" s="10"/>
    </row>
    <row r="4" spans="1:38" ht="69" customHeight="1" thickBot="1" x14ac:dyDescent="0.3">
      <c r="A4" s="17" t="s">
        <v>4</v>
      </c>
      <c r="B4" s="18" t="s">
        <v>54</v>
      </c>
      <c r="C4" s="19" t="s">
        <v>55</v>
      </c>
      <c r="D4" s="18" t="s">
        <v>54</v>
      </c>
      <c r="E4" s="19" t="s">
        <v>55</v>
      </c>
      <c r="F4" s="18" t="s">
        <v>54</v>
      </c>
      <c r="G4" s="19" t="s">
        <v>55</v>
      </c>
      <c r="H4" s="20" t="s">
        <v>5</v>
      </c>
      <c r="I4" s="21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11"/>
      <c r="AF4" s="11"/>
      <c r="AG4" s="11"/>
      <c r="AH4" s="11"/>
      <c r="AI4" s="11"/>
      <c r="AJ4" s="11"/>
      <c r="AK4" s="11"/>
      <c r="AL4" s="11"/>
    </row>
    <row r="5" spans="1:38" ht="25.5" customHeight="1" x14ac:dyDescent="0.25">
      <c r="A5" s="23" t="s">
        <v>47</v>
      </c>
      <c r="B5" s="24">
        <v>0.21527777777777779</v>
      </c>
      <c r="C5" s="24" t="s">
        <v>56</v>
      </c>
      <c r="D5" s="24">
        <v>0.60416666666666663</v>
      </c>
      <c r="E5" s="24" t="s">
        <v>57</v>
      </c>
      <c r="F5" s="24">
        <v>0.77083333333333337</v>
      </c>
      <c r="G5" s="24" t="s">
        <v>58</v>
      </c>
      <c r="H5" s="25">
        <v>0.85486114025115967</v>
      </c>
      <c r="I5" s="26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12"/>
      <c r="AF5" s="12"/>
      <c r="AG5" s="12"/>
      <c r="AH5" s="12"/>
      <c r="AI5" s="12"/>
      <c r="AJ5" s="12"/>
      <c r="AK5" s="12"/>
      <c r="AL5" s="12"/>
    </row>
    <row r="6" spans="1:38" ht="12.75" customHeight="1" x14ac:dyDescent="0.25">
      <c r="A6" s="28" t="s">
        <v>32</v>
      </c>
      <c r="B6" s="24"/>
      <c r="C6" s="24"/>
      <c r="D6" s="24"/>
      <c r="E6" s="24"/>
      <c r="F6" s="24"/>
      <c r="G6" s="24"/>
      <c r="H6" s="29">
        <v>0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0"/>
      <c r="AF6" s="10"/>
      <c r="AG6" s="10"/>
      <c r="AH6" s="10"/>
      <c r="AI6" s="10"/>
      <c r="AJ6" s="10"/>
      <c r="AK6" s="10"/>
      <c r="AL6" s="10"/>
    </row>
    <row r="7" spans="1:38" ht="13.5" customHeight="1" thickBot="1" x14ac:dyDescent="0.3">
      <c r="A7" s="15"/>
      <c r="B7" s="15"/>
      <c r="C7" s="15"/>
      <c r="D7" s="15"/>
      <c r="E7" s="15"/>
      <c r="F7" s="15"/>
      <c r="G7" s="15"/>
      <c r="H7" s="15"/>
      <c r="I7" s="22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0"/>
      <c r="AF7" s="10"/>
      <c r="AG7" s="10"/>
      <c r="AH7" s="10"/>
      <c r="AI7" s="10"/>
      <c r="AJ7" s="10"/>
      <c r="AK7" s="10"/>
      <c r="AL7" s="10"/>
    </row>
    <row r="8" spans="1:38" ht="69" customHeight="1" thickBot="1" x14ac:dyDescent="0.3">
      <c r="A8" s="17" t="s">
        <v>4</v>
      </c>
      <c r="B8" s="20" t="s">
        <v>6</v>
      </c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30" t="s">
        <v>14</v>
      </c>
      <c r="K8" s="30" t="s">
        <v>15</v>
      </c>
      <c r="L8" s="30" t="s">
        <v>16</v>
      </c>
      <c r="M8" s="30" t="s">
        <v>17</v>
      </c>
      <c r="N8" s="31" t="s">
        <v>18</v>
      </c>
      <c r="O8" s="30" t="s">
        <v>19</v>
      </c>
      <c r="P8" s="31" t="s">
        <v>18</v>
      </c>
      <c r="Q8" s="30" t="s">
        <v>20</v>
      </c>
      <c r="R8" s="31" t="s">
        <v>18</v>
      </c>
      <c r="S8" s="30" t="s">
        <v>21</v>
      </c>
      <c r="T8" s="31" t="s">
        <v>18</v>
      </c>
      <c r="U8" s="30" t="s">
        <v>22</v>
      </c>
      <c r="V8" s="31" t="s">
        <v>18</v>
      </c>
      <c r="W8" s="30" t="s">
        <v>23</v>
      </c>
      <c r="X8" s="31" t="s">
        <v>18</v>
      </c>
      <c r="Y8" s="30" t="s">
        <v>24</v>
      </c>
      <c r="Z8" s="31" t="s">
        <v>25</v>
      </c>
      <c r="AA8" s="30" t="s">
        <v>26</v>
      </c>
      <c r="AB8" s="31" t="s">
        <v>25</v>
      </c>
      <c r="AC8" s="30" t="s">
        <v>27</v>
      </c>
      <c r="AD8" s="31" t="s">
        <v>25</v>
      </c>
      <c r="AE8" s="11"/>
      <c r="AF8" s="11"/>
      <c r="AG8" s="11"/>
      <c r="AH8" s="11"/>
      <c r="AI8" s="11"/>
      <c r="AJ8" s="11"/>
      <c r="AK8" s="11"/>
      <c r="AL8" s="11"/>
    </row>
    <row r="9" spans="1:38" ht="25.5" customHeight="1" x14ac:dyDescent="0.25">
      <c r="A9" s="23" t="s">
        <v>47</v>
      </c>
      <c r="B9" s="32" t="s">
        <v>59</v>
      </c>
      <c r="C9" s="32" t="s">
        <v>60</v>
      </c>
      <c r="D9" s="33">
        <v>0</v>
      </c>
      <c r="E9" s="33">
        <v>0</v>
      </c>
      <c r="F9" s="34" t="s">
        <v>28</v>
      </c>
      <c r="G9" s="35">
        <v>0</v>
      </c>
      <c r="H9" s="34" t="s">
        <v>28</v>
      </c>
      <c r="I9" s="35">
        <v>0</v>
      </c>
      <c r="J9" s="36">
        <v>2</v>
      </c>
      <c r="K9" s="36">
        <v>4</v>
      </c>
      <c r="L9" s="36">
        <v>6</v>
      </c>
      <c r="M9" s="75">
        <v>76.172996520996094</v>
      </c>
      <c r="N9" s="76">
        <v>0</v>
      </c>
      <c r="O9" s="75">
        <v>152.34599304199219</v>
      </c>
      <c r="P9" s="76">
        <v>0</v>
      </c>
      <c r="Q9" s="75">
        <f t="shared" ref="Q9:R12" si="0">M9+O9</f>
        <v>228.51898956298828</v>
      </c>
      <c r="R9" s="37">
        <f t="shared" si="0"/>
        <v>0</v>
      </c>
      <c r="S9" s="38">
        <v>8.3333335816860199E-2</v>
      </c>
      <c r="T9" s="39">
        <v>0</v>
      </c>
      <c r="U9" s="38">
        <v>0.16875000298023224</v>
      </c>
      <c r="V9" s="39">
        <v>0</v>
      </c>
      <c r="W9" s="40">
        <v>0.25208333134651184</v>
      </c>
      <c r="X9" s="41">
        <v>0</v>
      </c>
      <c r="Y9" s="42">
        <v>3.7500038743019104E-3</v>
      </c>
      <c r="Z9" s="43">
        <v>4.5000045150517073E-2</v>
      </c>
      <c r="AA9" s="42">
        <v>7.5694471597671509E-3</v>
      </c>
      <c r="AB9" s="43">
        <v>4.4855982376805367E-2</v>
      </c>
      <c r="AC9" s="40">
        <f>Y9+AA9</f>
        <v>1.1319451034069061E-2</v>
      </c>
      <c r="AD9" s="43">
        <v>4.490360776178981E-2</v>
      </c>
      <c r="AE9" s="12"/>
      <c r="AF9" s="12"/>
      <c r="AG9" s="12"/>
      <c r="AH9" s="12"/>
      <c r="AI9" s="12"/>
      <c r="AJ9" s="12"/>
      <c r="AK9" s="12"/>
      <c r="AL9" s="12"/>
    </row>
    <row r="10" spans="1:38" ht="26.25" customHeight="1" thickBot="1" x14ac:dyDescent="0.3">
      <c r="A10" s="23" t="s">
        <v>32</v>
      </c>
      <c r="B10" s="44" t="s">
        <v>28</v>
      </c>
      <c r="C10" s="44" t="s">
        <v>28</v>
      </c>
      <c r="D10" s="33">
        <v>0</v>
      </c>
      <c r="E10" s="33">
        <v>0</v>
      </c>
      <c r="F10" s="45" t="s">
        <v>28</v>
      </c>
      <c r="G10" s="35">
        <v>0</v>
      </c>
      <c r="H10" s="45" t="s">
        <v>28</v>
      </c>
      <c r="I10" s="35">
        <v>0</v>
      </c>
      <c r="J10" s="46">
        <v>0</v>
      </c>
      <c r="K10" s="46">
        <v>0</v>
      </c>
      <c r="L10" s="46">
        <v>0</v>
      </c>
      <c r="M10" s="77">
        <v>0</v>
      </c>
      <c r="N10" s="78">
        <v>0</v>
      </c>
      <c r="O10" s="77">
        <v>0</v>
      </c>
      <c r="P10" s="78">
        <v>0</v>
      </c>
      <c r="Q10" s="77">
        <f t="shared" si="0"/>
        <v>0</v>
      </c>
      <c r="R10" s="47">
        <f t="shared" si="0"/>
        <v>0</v>
      </c>
      <c r="S10" s="48">
        <v>0</v>
      </c>
      <c r="T10" s="49">
        <v>0</v>
      </c>
      <c r="U10" s="48">
        <v>0</v>
      </c>
      <c r="V10" s="49">
        <v>0</v>
      </c>
      <c r="W10" s="50">
        <v>0</v>
      </c>
      <c r="X10" s="51">
        <v>0</v>
      </c>
      <c r="Y10" s="52">
        <v>0</v>
      </c>
      <c r="Z10" s="43">
        <v>0</v>
      </c>
      <c r="AA10" s="52">
        <v>0</v>
      </c>
      <c r="AB10" s="43">
        <v>0</v>
      </c>
      <c r="AC10" s="50">
        <f>Y10+AA10</f>
        <v>0</v>
      </c>
      <c r="AD10" s="43">
        <v>0</v>
      </c>
      <c r="AE10" s="10"/>
      <c r="AF10" s="10"/>
      <c r="AG10" s="10"/>
      <c r="AH10" s="10"/>
      <c r="AI10" s="10"/>
      <c r="AJ10" s="10"/>
      <c r="AK10" s="10"/>
      <c r="AL10" s="10"/>
    </row>
    <row r="11" spans="1:38" ht="13.5" customHeight="1" thickBot="1" x14ac:dyDescent="0.3">
      <c r="A11" s="122" t="s">
        <v>29</v>
      </c>
      <c r="B11" s="125"/>
      <c r="C11" s="125"/>
      <c r="D11" s="125"/>
      <c r="E11" s="125"/>
      <c r="F11" s="125"/>
      <c r="G11" s="125"/>
      <c r="H11" s="125"/>
      <c r="I11" s="126"/>
      <c r="J11" s="53">
        <f>ROUND(SUM(J9:J10),2)</f>
        <v>2</v>
      </c>
      <c r="K11" s="54">
        <f>SUM(K9:K10)</f>
        <v>4</v>
      </c>
      <c r="L11" s="54">
        <f>J11+K11</f>
        <v>6</v>
      </c>
      <c r="M11" s="79">
        <f>ROUND(SUM(M9:M10),3)</f>
        <v>76.173000000000002</v>
      </c>
      <c r="N11" s="80">
        <f>SUM(N9:N10)</f>
        <v>0</v>
      </c>
      <c r="O11" s="79">
        <f>SUM(O9:O10)</f>
        <v>152.34599304199219</v>
      </c>
      <c r="P11" s="80">
        <f>SUM(P9:P10)</f>
        <v>0</v>
      </c>
      <c r="Q11" s="79">
        <f t="shared" si="0"/>
        <v>228.51899304199219</v>
      </c>
      <c r="R11" s="55">
        <f t="shared" si="0"/>
        <v>0</v>
      </c>
      <c r="S11" s="56">
        <f>SUM(S9:S10)</f>
        <v>8.3333335816860199E-2</v>
      </c>
      <c r="T11" s="57">
        <f>SUM(T9:T10)</f>
        <v>0</v>
      </c>
      <c r="U11" s="58">
        <f>SUM(U9:U10)</f>
        <v>0.16875000298023224</v>
      </c>
      <c r="V11" s="59">
        <f>SUM(V9:V10)</f>
        <v>0</v>
      </c>
      <c r="W11" s="58">
        <f>S11+U11</f>
        <v>0.25208333879709244</v>
      </c>
      <c r="X11" s="60">
        <f>T11+V11</f>
        <v>0</v>
      </c>
      <c r="Y11" s="61">
        <f>SUM(Y9:Y10)</f>
        <v>3.7500038743019104E-3</v>
      </c>
      <c r="Z11" s="62">
        <f>IF((SUM(S9:S10)-SUM(T9:T10)/(24*60))&gt;0,SUM(Y9:Y10)/(SUM(S9:S10)-SUM(T9:T10)/(24*60)),0)</f>
        <v>4.5000045150517073E-2</v>
      </c>
      <c r="AA11" s="63">
        <f>SUM(AA9:AA10)</f>
        <v>7.5694471597671509E-3</v>
      </c>
      <c r="AB11" s="64">
        <f>IF((SUM(U9:U10)-SUM(V9:V10)/(24*60))&gt;0, SUM(AA9:AA10)/(SUM(U9:U10)-SUM(V9:V10)/(24*60)), 0)</f>
        <v>4.4855982376805367E-2</v>
      </c>
      <c r="AC11" s="63">
        <f>SUM(AC9:AC10)</f>
        <v>1.1319451034069061E-2</v>
      </c>
      <c r="AD11" s="65">
        <f>SUM(AC9:AC10)/(SUM(W9:W10)-SUM(X9:X10)/(24*60))</f>
        <v>4.490360776178981E-2</v>
      </c>
      <c r="AE11" s="14"/>
      <c r="AF11" s="14"/>
      <c r="AG11" s="14"/>
      <c r="AH11" s="14"/>
      <c r="AI11" s="14"/>
      <c r="AJ11" s="14"/>
      <c r="AK11" s="14"/>
      <c r="AL11" s="14"/>
    </row>
    <row r="12" spans="1:38" ht="13.5" customHeight="1" thickBot="1" x14ac:dyDescent="0.3">
      <c r="A12" s="122" t="s">
        <v>30</v>
      </c>
      <c r="B12" s="125"/>
      <c r="C12" s="125"/>
      <c r="D12" s="125"/>
      <c r="E12" s="125"/>
      <c r="F12" s="125"/>
      <c r="G12" s="125"/>
      <c r="H12" s="125"/>
      <c r="I12" s="126"/>
      <c r="J12" s="66">
        <f>ROUND(SUMIF(G9:G10,"=0",J9:J10),2)</f>
        <v>2</v>
      </c>
      <c r="K12" s="54">
        <f>SUMIF(G9:G10,"=0",K9:K10)</f>
        <v>4</v>
      </c>
      <c r="L12" s="54">
        <f>J12+K12</f>
        <v>6</v>
      </c>
      <c r="M12" s="79">
        <f>ROUND(SUMIF(G9:G10,"=0",M9:M10),3)</f>
        <v>76.173000000000002</v>
      </c>
      <c r="N12" s="80">
        <f>SUMIF(G9:G10,"=0",N9:N10)</f>
        <v>0</v>
      </c>
      <c r="O12" s="79">
        <f>SUMIF(G9:G10,"=0",O9:O10)</f>
        <v>152.34599304199219</v>
      </c>
      <c r="P12" s="80">
        <f>SUMIF(G9:G10,"=0",P9:P10)</f>
        <v>0</v>
      </c>
      <c r="Q12" s="79">
        <f t="shared" si="0"/>
        <v>228.51899304199219</v>
      </c>
      <c r="R12" s="55">
        <f t="shared" si="0"/>
        <v>0</v>
      </c>
      <c r="S12" s="56">
        <f>SUMIF(G9:G10,"=0",S9:S10)</f>
        <v>8.3333335816860199E-2</v>
      </c>
      <c r="T12" s="57">
        <f>SUMIF(G9:G10,"=0",T9:T10)</f>
        <v>0</v>
      </c>
      <c r="U12" s="58">
        <f>SUMIF(G9:G10,"=0",U9:U10)</f>
        <v>0.16875000298023224</v>
      </c>
      <c r="V12" s="59">
        <f>SUMIF(G9:G10,"=0",V9:V10)</f>
        <v>0</v>
      </c>
      <c r="W12" s="58">
        <f>S12+U12</f>
        <v>0.25208333879709244</v>
      </c>
      <c r="X12" s="60">
        <f>T12+V12</f>
        <v>0</v>
      </c>
      <c r="Y12" s="67"/>
      <c r="Z12" s="68"/>
      <c r="AA12" s="67"/>
      <c r="AB12" s="68"/>
      <c r="AC12" s="67"/>
      <c r="AD12" s="68"/>
      <c r="AE12" s="14"/>
      <c r="AF12" s="14"/>
      <c r="AG12" s="14"/>
      <c r="AH12" s="14"/>
      <c r="AI12" s="14"/>
      <c r="AJ12" s="14"/>
      <c r="AK12" s="14"/>
      <c r="AL12" s="14"/>
    </row>
    <row r="13" spans="1:38" ht="12.75" customHeight="1" x14ac:dyDescent="0.25">
      <c r="A13" s="22"/>
      <c r="B13" s="22"/>
      <c r="C13" s="22"/>
      <c r="D13" s="69"/>
      <c r="E13" s="70"/>
      <c r="F13" s="69"/>
      <c r="G13" s="70"/>
      <c r="H13" s="69"/>
      <c r="I13" s="15"/>
      <c r="J13" s="71"/>
      <c r="K13" s="72"/>
      <c r="L13" s="71"/>
      <c r="M13" s="71"/>
      <c r="N13" s="15"/>
      <c r="O13" s="72"/>
      <c r="P13" s="71"/>
      <c r="Q13" s="15"/>
      <c r="R13" s="73"/>
      <c r="S13" s="73"/>
      <c r="T13" s="73"/>
      <c r="U13" s="73"/>
      <c r="V13" s="73"/>
      <c r="W13" s="73"/>
      <c r="X13" s="15"/>
      <c r="Y13" s="73"/>
      <c r="Z13" s="73"/>
      <c r="AA13" s="73"/>
      <c r="AB13" s="73"/>
      <c r="AC13" s="73"/>
      <c r="AD13" s="15"/>
      <c r="AE13" s="10"/>
      <c r="AF13" s="10"/>
      <c r="AG13" s="10"/>
      <c r="AH13" s="10"/>
      <c r="AI13" s="10"/>
      <c r="AJ13" s="10"/>
      <c r="AK13" s="10"/>
      <c r="AL13" s="10"/>
    </row>
    <row r="14" spans="1:38" ht="12.75" customHeight="1" x14ac:dyDescent="0.25">
      <c r="A14" s="15"/>
      <c r="B14" s="15"/>
      <c r="C14" s="15"/>
      <c r="D14" s="15"/>
      <c r="E14" s="15"/>
      <c r="F14" s="74" t="s">
        <v>31</v>
      </c>
      <c r="G14" s="121">
        <v>76.173000335693359</v>
      </c>
      <c r="H14" s="121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0"/>
      <c r="AF14" s="10"/>
      <c r="AG14" s="10"/>
      <c r="AH14" s="10"/>
      <c r="AI14" s="10"/>
      <c r="AJ14" s="10"/>
      <c r="AK14" s="10"/>
      <c r="AL14" s="10"/>
    </row>
    <row r="15" spans="1:38" ht="12.75" customHeight="1" x14ac:dyDescent="0.25">
      <c r="A15" s="15"/>
      <c r="B15" s="15"/>
      <c r="C15" s="15"/>
      <c r="D15" s="15"/>
      <c r="E15" s="15"/>
      <c r="F15" s="74" t="s">
        <v>61</v>
      </c>
      <c r="G15" s="121">
        <v>37.750999450683594</v>
      </c>
      <c r="H15" s="121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0"/>
      <c r="AF15" s="10"/>
      <c r="AG15" s="10"/>
      <c r="AH15" s="10"/>
      <c r="AI15" s="10"/>
      <c r="AJ15" s="10"/>
      <c r="AK15" s="10"/>
      <c r="AL15" s="10"/>
    </row>
    <row r="16" spans="1:38" ht="12.75" customHeight="1" x14ac:dyDescent="0.25">
      <c r="A16" s="15"/>
      <c r="B16" s="15"/>
      <c r="C16" s="15"/>
      <c r="D16" s="15"/>
      <c r="E16" s="15"/>
      <c r="F16" s="74" t="s">
        <v>62</v>
      </c>
      <c r="G16" s="121">
        <v>38.422000885009766</v>
      </c>
      <c r="H16" s="121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0"/>
      <c r="AF16" s="10"/>
      <c r="AG16" s="10"/>
      <c r="AH16" s="10"/>
      <c r="AI16" s="10"/>
      <c r="AJ16" s="10"/>
      <c r="AK16" s="10"/>
      <c r="AL16" s="10"/>
    </row>
    <row r="17" spans="1:38" ht="12.75" customHeight="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72"/>
      <c r="W17" s="15"/>
      <c r="X17" s="15"/>
      <c r="Y17" s="15"/>
      <c r="Z17" s="15"/>
      <c r="AA17" s="15"/>
      <c r="AB17" s="15"/>
      <c r="AC17" s="15"/>
      <c r="AD17" s="15"/>
      <c r="AE17" s="10"/>
      <c r="AF17" s="10"/>
      <c r="AG17" s="10"/>
      <c r="AH17" s="10"/>
      <c r="AI17" s="10"/>
      <c r="AJ17" s="10"/>
      <c r="AK17" s="10"/>
      <c r="AL17" s="13"/>
    </row>
    <row r="18" spans="1:38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38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</row>
    <row r="25" spans="1:38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</row>
    <row r="26" spans="1:38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8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8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</row>
    <row r="31" spans="1:38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38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38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</row>
    <row r="48" spans="1:38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38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:38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</row>
    <row r="52" spans="1:38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:38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38" ht="12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38" ht="12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1:38" ht="12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ht="12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ht="12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38" ht="12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1:38" ht="12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ht="12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ht="12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ht="12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1:38" ht="12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</row>
    <row r="65" spans="1:38" ht="12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</row>
    <row r="66" spans="1:38" ht="12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</row>
    <row r="67" spans="1:38" ht="12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</row>
    <row r="68" spans="1:38" ht="12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</row>
    <row r="69" spans="1:38" ht="12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:38" ht="12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</row>
    <row r="71" spans="1:38" ht="12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</row>
    <row r="72" spans="1:38" ht="12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</row>
    <row r="73" spans="1:38" ht="12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</row>
    <row r="74" spans="1:38" ht="12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spans="1:38" ht="12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:38" ht="12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</row>
    <row r="77" spans="1:38" ht="12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</row>
    <row r="78" spans="1:38" ht="12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</row>
    <row r="79" spans="1:38" ht="12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</row>
    <row r="80" spans="1:38" ht="12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38" ht="12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spans="1:38" ht="12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</row>
    <row r="83" spans="1:38" ht="12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spans="1:38" ht="12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</row>
    <row r="85" spans="1:38" ht="12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</row>
    <row r="86" spans="1:38" ht="12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</row>
    <row r="87" spans="1:38" ht="12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</row>
    <row r="88" spans="1:38" ht="12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</row>
    <row r="89" spans="1:38" ht="12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</row>
    <row r="90" spans="1:38" ht="12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</row>
    <row r="91" spans="1:38" ht="12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</row>
    <row r="92" spans="1:38" ht="12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</row>
    <row r="93" spans="1:38" ht="12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:38" ht="12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</row>
    <row r="95" spans="1:38" ht="12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</row>
    <row r="96" spans="1:38" ht="12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</row>
    <row r="97" spans="1:38" ht="12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</row>
    <row r="98" spans="1:38" ht="12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</row>
    <row r="99" spans="1:38" ht="12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</row>
    <row r="100" spans="1:38" ht="12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</row>
    <row r="101" spans="1:38" ht="12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</row>
    <row r="102" spans="1:38" ht="12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</row>
    <row r="103" spans="1:38" ht="12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</row>
    <row r="104" spans="1:38" ht="12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</row>
    <row r="105" spans="1:38" ht="12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</row>
    <row r="106" spans="1:38" ht="12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</row>
    <row r="107" spans="1:38" ht="12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</row>
    <row r="108" spans="1:38" ht="12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</row>
    <row r="109" spans="1:38" ht="12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</row>
    <row r="110" spans="1:38" ht="12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</row>
    <row r="111" spans="1:38" ht="12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</row>
    <row r="112" spans="1:38" ht="12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</row>
    <row r="113" spans="1:38" ht="12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</row>
    <row r="114" spans="1:38" ht="12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</row>
    <row r="115" spans="1:38" ht="12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</row>
    <row r="116" spans="1:38" ht="12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</row>
    <row r="117" spans="1:38" ht="12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</row>
    <row r="118" spans="1:38" ht="12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</row>
    <row r="119" spans="1:38" ht="12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</row>
    <row r="120" spans="1:38" ht="12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</row>
    <row r="121" spans="1:38" ht="12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</row>
    <row r="122" spans="1:38" ht="12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</row>
    <row r="123" spans="1:38" ht="12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</row>
    <row r="124" spans="1:38" ht="12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</row>
    <row r="125" spans="1:38" ht="12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</row>
    <row r="126" spans="1:38" ht="12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</row>
    <row r="127" spans="1:38" ht="12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</row>
    <row r="128" spans="1:38" ht="12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</row>
    <row r="129" spans="1:38" ht="12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</row>
    <row r="130" spans="1:38" ht="12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</row>
    <row r="131" spans="1:38" ht="12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</row>
    <row r="132" spans="1:38" ht="12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</row>
    <row r="133" spans="1:38" ht="12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</row>
    <row r="134" spans="1:38" ht="12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</row>
    <row r="135" spans="1:38" ht="12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</row>
    <row r="136" spans="1:38" ht="12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</row>
    <row r="137" spans="1:38" ht="12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</row>
    <row r="138" spans="1:38" ht="12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</row>
    <row r="139" spans="1:38" ht="12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</row>
    <row r="140" spans="1:38" ht="12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</row>
    <row r="141" spans="1:38" ht="12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</row>
    <row r="142" spans="1:38" ht="12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</row>
    <row r="143" spans="1:38" ht="12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</row>
    <row r="144" spans="1:38" ht="12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</row>
    <row r="145" spans="1:38" ht="12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</row>
    <row r="146" spans="1:38" ht="12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</row>
    <row r="147" spans="1:38" ht="12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</row>
    <row r="148" spans="1:38" ht="12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</row>
    <row r="149" spans="1:38" ht="12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</row>
    <row r="150" spans="1:38" ht="12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</row>
    <row r="151" spans="1:38" ht="12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</row>
    <row r="152" spans="1:38" ht="12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</row>
    <row r="153" spans="1:38" ht="12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</row>
    <row r="154" spans="1:38" ht="12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</row>
    <row r="155" spans="1:38" ht="12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</row>
    <row r="156" spans="1:38" ht="12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</row>
    <row r="157" spans="1:38" ht="12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</row>
    <row r="158" spans="1:38" ht="12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</row>
    <row r="159" spans="1:38" ht="12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</row>
    <row r="160" spans="1:38" ht="12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</row>
    <row r="161" spans="1:38" ht="12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</row>
    <row r="162" spans="1:38" ht="12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</row>
    <row r="163" spans="1:38" ht="12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</row>
    <row r="164" spans="1:38" ht="12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</row>
    <row r="165" spans="1:38" ht="12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</row>
    <row r="166" spans="1:38" ht="12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</row>
    <row r="167" spans="1:38" ht="12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</row>
    <row r="168" spans="1:38" ht="12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</row>
    <row r="169" spans="1:38" ht="12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</row>
    <row r="170" spans="1:38" ht="12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</row>
    <row r="171" spans="1:38" ht="12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</row>
    <row r="172" spans="1:38" ht="12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spans="1:38" ht="12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38" ht="12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38" ht="12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38" ht="12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:38" ht="12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:38" ht="12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:38" ht="12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:38" ht="12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:38" ht="12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</row>
    <row r="182" spans="1:38" ht="12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  <row r="183" spans="1:38" ht="12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</row>
    <row r="184" spans="1:38" ht="12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</row>
    <row r="185" spans="1:38" ht="12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:38" ht="12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</row>
    <row r="187" spans="1:38" ht="12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</row>
    <row r="188" spans="1:38" ht="12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</row>
    <row r="189" spans="1:38" ht="12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</row>
    <row r="190" spans="1:38" ht="12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</row>
    <row r="191" spans="1:38" ht="12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</row>
    <row r="192" spans="1:38" ht="12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</row>
    <row r="193" spans="1:38" ht="12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</row>
    <row r="194" spans="1:38" ht="12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</row>
    <row r="195" spans="1:38" ht="12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</row>
    <row r="196" spans="1:38" ht="12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</row>
    <row r="197" spans="1:38" ht="12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</row>
    <row r="198" spans="1:38" ht="12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</row>
    <row r="199" spans="1:38" ht="12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</row>
    <row r="200" spans="1:38" ht="12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</row>
    <row r="201" spans="1:38" ht="12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</row>
    <row r="202" spans="1:38" ht="12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</row>
    <row r="203" spans="1:38" ht="12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</row>
    <row r="204" spans="1:38" ht="12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</row>
    <row r="205" spans="1:38" ht="12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</row>
    <row r="206" spans="1:38" ht="12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</row>
    <row r="207" spans="1:38" ht="12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</row>
    <row r="208" spans="1:38" ht="12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</row>
    <row r="209" spans="1:38" ht="12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</row>
    <row r="210" spans="1:38" ht="12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</row>
    <row r="211" spans="1:38" ht="12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</row>
    <row r="212" spans="1:38" ht="12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</row>
    <row r="213" spans="1:38" ht="12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</row>
    <row r="214" spans="1:38" ht="12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</row>
    <row r="215" spans="1:38" ht="12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</row>
    <row r="216" spans="1:38" ht="12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</row>
    <row r="217" spans="1:38" ht="12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</row>
    <row r="218" spans="1:38" ht="12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</row>
    <row r="219" spans="1:38" ht="12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</row>
    <row r="220" spans="1:38" ht="12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</row>
    <row r="221" spans="1:38" ht="12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</row>
    <row r="222" spans="1:38" ht="12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</row>
    <row r="223" spans="1:38" ht="12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</row>
    <row r="224" spans="1:38" ht="12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</row>
    <row r="225" spans="1:38" ht="12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</row>
    <row r="226" spans="1:38" ht="12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</row>
    <row r="227" spans="1:38" ht="12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</row>
    <row r="228" spans="1:38" ht="12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</row>
    <row r="229" spans="1:38" ht="12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</row>
    <row r="230" spans="1:38" ht="12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</row>
    <row r="231" spans="1:38" ht="12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</row>
    <row r="232" spans="1:38" ht="12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</row>
    <row r="233" spans="1:38" ht="12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</row>
    <row r="234" spans="1:38" ht="12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</row>
    <row r="235" spans="1:38" ht="12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</row>
    <row r="236" spans="1:38" ht="12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</row>
    <row r="237" spans="1:38" ht="12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</row>
    <row r="238" spans="1:38" ht="12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</row>
    <row r="239" spans="1:38" ht="12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</row>
    <row r="240" spans="1:38" ht="12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</row>
    <row r="241" spans="1:38" ht="12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</row>
    <row r="242" spans="1:38" ht="12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</row>
    <row r="243" spans="1:38" ht="12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</row>
    <row r="244" spans="1:38" ht="12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</row>
    <row r="245" spans="1:38" ht="12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</row>
    <row r="246" spans="1:38" ht="12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</row>
    <row r="247" spans="1:38" ht="12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</row>
    <row r="248" spans="1:38" ht="12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</row>
    <row r="249" spans="1:38" ht="12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</row>
    <row r="250" spans="1:38" ht="12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</row>
    <row r="251" spans="1:38" ht="12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</row>
    <row r="252" spans="1:38" ht="12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</row>
    <row r="253" spans="1:38" ht="12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</row>
    <row r="254" spans="1:38" ht="12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</row>
    <row r="255" spans="1:38" ht="12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</row>
    <row r="256" spans="1:38" ht="12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</row>
    <row r="257" spans="1:38" ht="12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</row>
    <row r="258" spans="1:38" ht="12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</row>
    <row r="259" spans="1:38" ht="12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</row>
    <row r="260" spans="1:38" ht="12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</row>
    <row r="261" spans="1:38" ht="12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</row>
    <row r="262" spans="1:38" ht="12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</row>
    <row r="263" spans="1:38" ht="12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</row>
    <row r="264" spans="1:38" ht="12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</row>
    <row r="265" spans="1:38" ht="12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</row>
    <row r="266" spans="1:38" ht="12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</row>
    <row r="267" spans="1:38" ht="12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</row>
    <row r="268" spans="1:38" ht="12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</row>
    <row r="269" spans="1:38" ht="12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</row>
    <row r="270" spans="1:38" ht="12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</row>
    <row r="271" spans="1:38" ht="12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</row>
    <row r="272" spans="1:38" ht="12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</row>
    <row r="273" spans="1:38" ht="12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</row>
    <row r="274" spans="1:38" ht="12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</row>
    <row r="275" spans="1:38" ht="12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</row>
    <row r="276" spans="1:38" ht="12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</row>
    <row r="277" spans="1:38" ht="12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</row>
    <row r="278" spans="1:38" ht="12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</row>
    <row r="279" spans="1:38" ht="12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</row>
    <row r="280" spans="1:38" ht="12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</row>
    <row r="281" spans="1:38" ht="12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</row>
    <row r="282" spans="1:38" ht="12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</row>
    <row r="283" spans="1:38" ht="12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</row>
    <row r="284" spans="1:38" ht="12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</row>
    <row r="285" spans="1:38" ht="12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</row>
    <row r="286" spans="1:38" ht="12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</row>
    <row r="287" spans="1:38" ht="12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</row>
    <row r="288" spans="1:38" ht="12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</row>
    <row r="289" spans="1:38" ht="12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</row>
    <row r="290" spans="1:38" ht="12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</row>
    <row r="291" spans="1:38" ht="12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</row>
    <row r="292" spans="1:38" ht="12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</row>
    <row r="293" spans="1:38" ht="12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</row>
    <row r="294" spans="1:38" ht="12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</row>
    <row r="295" spans="1:38" ht="12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</row>
    <row r="296" spans="1:38" ht="12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</row>
    <row r="297" spans="1:38" ht="12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</row>
    <row r="298" spans="1:38" ht="12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</row>
    <row r="299" spans="1:38" ht="12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</row>
    <row r="300" spans="1:38" ht="12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</row>
    <row r="301" spans="1:38" ht="12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</row>
    <row r="302" spans="1:38" ht="12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</row>
    <row r="303" spans="1:38" ht="12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</row>
    <row r="304" spans="1:38" ht="12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</row>
    <row r="305" spans="1:38" ht="12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</row>
    <row r="306" spans="1:38" ht="12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</row>
    <row r="307" spans="1:38" ht="12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</row>
    <row r="308" spans="1:38" ht="12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</row>
    <row r="309" spans="1:38" ht="12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</row>
    <row r="310" spans="1:38" ht="12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</row>
    <row r="311" spans="1:38" ht="12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</row>
    <row r="312" spans="1:38" ht="12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</row>
    <row r="313" spans="1:38" ht="12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</row>
    <row r="314" spans="1:38" ht="12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</row>
    <row r="315" spans="1:38" ht="12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</row>
    <row r="316" spans="1:38" ht="12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</row>
    <row r="317" spans="1:38" ht="12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</row>
    <row r="318" spans="1:38" ht="12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</row>
    <row r="319" spans="1:38" ht="12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</row>
    <row r="320" spans="1:38" ht="12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</row>
    <row r="321" spans="1:38" ht="12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</row>
    <row r="322" spans="1:38" ht="12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</row>
    <row r="323" spans="1:38" ht="12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</row>
    <row r="324" spans="1:38" ht="12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</row>
    <row r="325" spans="1:38" ht="12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</row>
    <row r="326" spans="1:38" ht="12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</row>
    <row r="327" spans="1:38" ht="12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</row>
    <row r="328" spans="1:38" ht="12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</row>
    <row r="329" spans="1:38" ht="12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</row>
    <row r="330" spans="1:38" ht="12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</row>
    <row r="331" spans="1:38" ht="12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</row>
    <row r="332" spans="1:38" ht="12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</row>
    <row r="333" spans="1:38" ht="12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</row>
    <row r="334" spans="1:38" ht="12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</row>
    <row r="335" spans="1:38" ht="12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</row>
    <row r="336" spans="1:38" ht="12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</row>
    <row r="337" spans="1:38" ht="12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</row>
    <row r="338" spans="1:38" ht="12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</row>
    <row r="339" spans="1:38" ht="12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</row>
    <row r="340" spans="1:38" ht="12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</row>
    <row r="341" spans="1:38" ht="12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</row>
    <row r="342" spans="1:38" ht="12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</row>
    <row r="343" spans="1:38" ht="12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</row>
    <row r="344" spans="1:38" ht="12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</row>
    <row r="345" spans="1:38" ht="12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</row>
    <row r="346" spans="1:38" ht="12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</row>
    <row r="347" spans="1:38" ht="12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</row>
    <row r="348" spans="1:38" ht="12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</row>
    <row r="349" spans="1:38" ht="12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</row>
    <row r="350" spans="1:38" ht="12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</row>
    <row r="351" spans="1:38" ht="12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</row>
    <row r="352" spans="1:38" ht="12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</row>
    <row r="353" spans="1:38" ht="12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</row>
    <row r="354" spans="1:38" ht="12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</row>
    <row r="355" spans="1:38" ht="12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</row>
    <row r="356" spans="1:38" ht="12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</row>
    <row r="357" spans="1:38" ht="12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</row>
    <row r="358" spans="1:38" ht="12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</row>
    <row r="359" spans="1:38" ht="12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</row>
    <row r="360" spans="1:38" ht="12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</row>
    <row r="361" spans="1:38" ht="12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</row>
    <row r="362" spans="1:38" ht="12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</row>
    <row r="363" spans="1:38" ht="12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</row>
    <row r="364" spans="1:38" ht="12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</row>
    <row r="365" spans="1:38" ht="12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</row>
    <row r="366" spans="1:38" ht="12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</row>
    <row r="367" spans="1:38" ht="12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</row>
    <row r="368" spans="1:38" ht="12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</row>
    <row r="369" spans="1:38" ht="12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</row>
    <row r="370" spans="1:38" ht="12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</row>
    <row r="371" spans="1:38" ht="12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</row>
    <row r="372" spans="1:38" ht="12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</row>
    <row r="373" spans="1:38" ht="12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</row>
    <row r="374" spans="1:38" ht="12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</row>
    <row r="375" spans="1:38" ht="12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</row>
    <row r="376" spans="1:38" ht="12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</row>
    <row r="377" spans="1:38" ht="12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</row>
    <row r="378" spans="1:38" ht="12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</row>
    <row r="379" spans="1:38" ht="12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</row>
    <row r="380" spans="1:38" ht="12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</row>
    <row r="381" spans="1:38" ht="12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</row>
    <row r="382" spans="1:38" ht="12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</row>
    <row r="383" spans="1:38" ht="12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</row>
    <row r="384" spans="1:38" ht="12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</row>
    <row r="385" spans="1:38" ht="12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</row>
    <row r="386" spans="1:38" ht="12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</row>
    <row r="387" spans="1:38" ht="12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</row>
    <row r="388" spans="1:38" ht="12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</row>
    <row r="389" spans="1:38" ht="12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</row>
    <row r="390" spans="1:38" ht="12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</row>
    <row r="391" spans="1:38" ht="12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</row>
    <row r="392" spans="1:38" ht="12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</row>
    <row r="393" spans="1:38" ht="12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</row>
    <row r="394" spans="1:38" ht="12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</row>
    <row r="395" spans="1:38" ht="12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</row>
    <row r="396" spans="1:38" ht="12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</row>
    <row r="397" spans="1:38" ht="12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</row>
    <row r="398" spans="1:38" ht="12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</row>
    <row r="399" spans="1:38" ht="12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</row>
    <row r="400" spans="1:38" ht="12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</row>
    <row r="401" spans="1:38" ht="12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</row>
    <row r="402" spans="1:38" ht="12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</row>
    <row r="403" spans="1:38" ht="12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</row>
    <row r="404" spans="1:38" ht="12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</row>
    <row r="405" spans="1:38" ht="12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</row>
    <row r="406" spans="1:38" ht="12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</row>
    <row r="407" spans="1:38" ht="12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</row>
    <row r="408" spans="1:38" ht="12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</row>
    <row r="409" spans="1:38" ht="12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</row>
    <row r="410" spans="1:38" ht="12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</row>
    <row r="411" spans="1:38" ht="12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</row>
    <row r="412" spans="1:38" ht="12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</row>
    <row r="413" spans="1:38" ht="12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</row>
    <row r="414" spans="1:38" ht="12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</row>
    <row r="415" spans="1:38" ht="12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</row>
    <row r="416" spans="1:38" ht="12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</row>
    <row r="417" spans="1:38" ht="12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</row>
    <row r="418" spans="1:38" ht="12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</row>
    <row r="419" spans="1:38" ht="12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</row>
    <row r="420" spans="1:38" ht="12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</row>
    <row r="421" spans="1:38" ht="12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</row>
    <row r="422" spans="1:38" ht="12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</row>
    <row r="423" spans="1:38" ht="12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</row>
    <row r="424" spans="1:38" ht="12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</row>
    <row r="425" spans="1:38" ht="12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</row>
    <row r="426" spans="1:38" ht="12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</row>
    <row r="427" spans="1:38" ht="12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</row>
    <row r="428" spans="1:38" ht="12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</row>
    <row r="429" spans="1:38" ht="12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</row>
    <row r="430" spans="1:38" ht="12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</row>
    <row r="431" spans="1:38" ht="12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</row>
    <row r="432" spans="1:38" ht="12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</row>
    <row r="433" spans="1:38" ht="12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</row>
    <row r="434" spans="1:38" ht="12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</row>
    <row r="435" spans="1:38" ht="12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</row>
    <row r="436" spans="1:38" ht="12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</row>
    <row r="437" spans="1:38" ht="12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</row>
    <row r="438" spans="1:38" ht="12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</row>
    <row r="439" spans="1:38" ht="12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</row>
    <row r="440" spans="1:38" ht="12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</row>
    <row r="441" spans="1:38" ht="12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</row>
    <row r="442" spans="1:38" ht="12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</row>
    <row r="443" spans="1:38" ht="12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</row>
    <row r="444" spans="1:38" ht="12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</row>
    <row r="445" spans="1:38" ht="12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</row>
    <row r="446" spans="1:38" ht="12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</row>
    <row r="447" spans="1:38" ht="12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</row>
    <row r="448" spans="1:38" ht="12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</row>
    <row r="449" spans="1:38" ht="12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</row>
    <row r="450" spans="1:38" ht="12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</row>
    <row r="451" spans="1:38" ht="12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</row>
    <row r="452" spans="1:38" ht="12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</row>
    <row r="453" spans="1:38" ht="12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</row>
    <row r="454" spans="1:38" ht="12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</row>
    <row r="455" spans="1:38" ht="12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</row>
    <row r="456" spans="1:38" ht="12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</row>
    <row r="457" spans="1:38" ht="12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</row>
    <row r="458" spans="1:38" ht="12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</row>
    <row r="459" spans="1:38" ht="12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</row>
    <row r="460" spans="1:38" ht="12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</row>
    <row r="461" spans="1:38" ht="12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</row>
    <row r="462" spans="1:38" ht="12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</row>
    <row r="463" spans="1:38" ht="12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</row>
    <row r="464" spans="1:38" ht="12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</row>
    <row r="465" spans="1:38" ht="12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</row>
    <row r="466" spans="1:38" ht="12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</row>
    <row r="467" spans="1:38" ht="12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</row>
    <row r="468" spans="1:38" ht="12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</row>
    <row r="469" spans="1:38" ht="12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</row>
    <row r="470" spans="1:38" ht="12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</row>
    <row r="471" spans="1:38" ht="12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</row>
    <row r="472" spans="1:38" ht="12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</row>
    <row r="473" spans="1:38" ht="12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</row>
    <row r="474" spans="1:38" ht="12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</row>
    <row r="475" spans="1:38" ht="12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</row>
    <row r="476" spans="1:38" ht="12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</row>
    <row r="477" spans="1:38" ht="12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</row>
    <row r="478" spans="1:38" ht="12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</row>
    <row r="479" spans="1:38" ht="12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</row>
    <row r="480" spans="1:38" ht="12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</row>
    <row r="481" spans="1:38" ht="12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</row>
    <row r="482" spans="1:38" ht="12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</row>
    <row r="483" spans="1:38" ht="12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</row>
    <row r="484" spans="1:38" ht="12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</row>
    <row r="485" spans="1:38" ht="12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</row>
    <row r="486" spans="1:38" ht="12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</row>
    <row r="487" spans="1:38" ht="12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</row>
    <row r="488" spans="1:38" ht="12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</row>
    <row r="489" spans="1:38" ht="12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</row>
    <row r="490" spans="1:38" ht="12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</row>
    <row r="491" spans="1:38" ht="12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</row>
    <row r="492" spans="1:38" ht="12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</row>
    <row r="493" spans="1:38" ht="12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</row>
    <row r="494" spans="1:38" ht="12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</row>
    <row r="495" spans="1:38" ht="12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</row>
    <row r="496" spans="1:38" ht="12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</row>
    <row r="497" spans="1:38" ht="12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</row>
    <row r="498" spans="1:38" ht="12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</row>
    <row r="499" spans="1:38" ht="12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</row>
    <row r="500" spans="1:38" ht="12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</row>
    <row r="501" spans="1:38" ht="12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</row>
    <row r="502" spans="1:38" ht="12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</row>
    <row r="503" spans="1:38" ht="12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</row>
    <row r="504" spans="1:38" ht="12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</row>
    <row r="505" spans="1:38" ht="12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</row>
    <row r="506" spans="1:38" ht="12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</row>
    <row r="507" spans="1:38" ht="12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</row>
    <row r="508" spans="1:38" ht="12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</row>
    <row r="509" spans="1:38" ht="12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</row>
    <row r="510" spans="1:38" ht="12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</row>
    <row r="511" spans="1:38" ht="12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</row>
    <row r="512" spans="1:38" ht="12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</row>
    <row r="513" spans="1:38" ht="12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</row>
    <row r="514" spans="1:38" ht="12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</row>
    <row r="515" spans="1:38" ht="12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</row>
    <row r="516" spans="1:38" ht="12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</row>
    <row r="517" spans="1:38" ht="12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</row>
    <row r="518" spans="1:38" ht="12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</row>
    <row r="519" spans="1:38" ht="12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</row>
    <row r="520" spans="1:38" ht="12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</row>
    <row r="521" spans="1:38" ht="12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</row>
    <row r="522" spans="1:38" ht="12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</row>
    <row r="523" spans="1:38" ht="12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</row>
    <row r="524" spans="1:38" ht="12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</row>
    <row r="525" spans="1:38" ht="12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</row>
    <row r="526" spans="1:38" ht="12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</row>
    <row r="527" spans="1:38" ht="12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</row>
    <row r="528" spans="1:38" ht="12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</row>
    <row r="529" spans="1:38" ht="12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</row>
    <row r="530" spans="1:38" ht="12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</row>
    <row r="531" spans="1:38" ht="12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</row>
    <row r="532" spans="1:38" ht="12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</row>
    <row r="533" spans="1:38" ht="12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</row>
    <row r="534" spans="1:38" ht="12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</row>
    <row r="535" spans="1:38" ht="12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</row>
    <row r="536" spans="1:38" ht="12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</row>
    <row r="537" spans="1:38" ht="12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</row>
    <row r="538" spans="1:38" ht="12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</row>
    <row r="539" spans="1:38" ht="12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</row>
    <row r="540" spans="1:38" ht="12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</row>
    <row r="541" spans="1:38" ht="12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</row>
    <row r="542" spans="1:38" ht="12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</row>
    <row r="543" spans="1:38" ht="12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</row>
    <row r="544" spans="1:38" ht="12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</row>
    <row r="545" spans="1:38" ht="12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</row>
    <row r="546" spans="1:38" ht="12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</row>
    <row r="547" spans="1:38" ht="12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</row>
    <row r="548" spans="1:38" ht="12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</row>
    <row r="549" spans="1:38" ht="12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</row>
    <row r="550" spans="1:38" ht="12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</row>
    <row r="551" spans="1:38" ht="12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</row>
    <row r="552" spans="1:38" ht="12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</row>
    <row r="553" spans="1:38" ht="12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</row>
    <row r="554" spans="1:38" ht="12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</row>
    <row r="555" spans="1:38" ht="12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</row>
    <row r="556" spans="1:38" ht="12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</row>
    <row r="557" spans="1:38" ht="12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</row>
    <row r="558" spans="1:38" ht="12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</row>
    <row r="559" spans="1:38" ht="12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</row>
    <row r="560" spans="1:38" ht="12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</row>
    <row r="561" spans="1:38" ht="12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</row>
    <row r="562" spans="1:38" ht="12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</row>
    <row r="563" spans="1:38" ht="12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</row>
    <row r="564" spans="1:38" ht="12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</row>
    <row r="565" spans="1:38" ht="12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</row>
    <row r="566" spans="1:38" ht="12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</row>
    <row r="567" spans="1:38" ht="12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</row>
    <row r="568" spans="1:38" ht="12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</row>
    <row r="569" spans="1:38" ht="12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</row>
    <row r="570" spans="1:38" ht="12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</row>
    <row r="571" spans="1:38" ht="12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</row>
    <row r="572" spans="1:38" ht="12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</row>
    <row r="573" spans="1:38" ht="12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</row>
    <row r="574" spans="1:38" ht="12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</row>
    <row r="575" spans="1:38" ht="12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</row>
    <row r="576" spans="1:38" ht="12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</row>
    <row r="577" spans="1:38" ht="12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</row>
    <row r="578" spans="1:38" ht="12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</row>
    <row r="579" spans="1:38" ht="12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</row>
    <row r="580" spans="1:38" ht="12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</row>
    <row r="581" spans="1:38" ht="12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</row>
    <row r="582" spans="1:38" ht="12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</row>
    <row r="583" spans="1:38" ht="12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</row>
    <row r="584" spans="1:38" ht="12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</row>
    <row r="585" spans="1:38" ht="12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</row>
    <row r="586" spans="1:38" ht="12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</row>
    <row r="587" spans="1:38" ht="12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</row>
    <row r="588" spans="1:38" ht="12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</row>
    <row r="589" spans="1:38" ht="12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</row>
    <row r="590" spans="1:38" ht="12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</row>
    <row r="591" spans="1:38" ht="12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</row>
    <row r="592" spans="1:38" ht="12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</row>
    <row r="593" spans="1:38" ht="12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</row>
    <row r="594" spans="1:38" ht="12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</row>
    <row r="595" spans="1:38" ht="12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</row>
    <row r="596" spans="1:38" ht="12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</row>
    <row r="597" spans="1:38" ht="12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</row>
    <row r="598" spans="1:38" ht="12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</row>
    <row r="599" spans="1:38" ht="12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</row>
    <row r="600" spans="1:38" ht="12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</row>
    <row r="601" spans="1:38" ht="12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</row>
    <row r="602" spans="1:38" ht="12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</row>
    <row r="603" spans="1:38" ht="12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</row>
    <row r="604" spans="1:38" ht="12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</row>
    <row r="605" spans="1:38" ht="12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</row>
    <row r="606" spans="1:38" ht="12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</row>
    <row r="607" spans="1:38" ht="12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</row>
    <row r="608" spans="1:38" ht="12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</row>
    <row r="609" spans="1:38" ht="12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</row>
    <row r="610" spans="1:38" ht="12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</row>
    <row r="611" spans="1:38" ht="12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</row>
    <row r="612" spans="1:38" ht="12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</row>
    <row r="613" spans="1:38" ht="12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</row>
    <row r="614" spans="1:38" ht="12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</row>
    <row r="615" spans="1:38" ht="12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</row>
    <row r="616" spans="1:38" ht="12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</row>
    <row r="617" spans="1:38" ht="12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</row>
    <row r="618" spans="1:38" ht="12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</row>
    <row r="619" spans="1:38" ht="12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</row>
    <row r="620" spans="1:38" ht="12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</row>
    <row r="621" spans="1:38" ht="12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</row>
    <row r="622" spans="1:38" ht="12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</row>
    <row r="623" spans="1:38" ht="12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</row>
    <row r="624" spans="1:38" ht="12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</row>
    <row r="625" spans="1:38" ht="12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</row>
    <row r="626" spans="1:38" ht="12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</row>
    <row r="627" spans="1:38" ht="12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</row>
    <row r="628" spans="1:38" ht="12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</row>
    <row r="629" spans="1:38" ht="12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</row>
    <row r="630" spans="1:38" ht="12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</row>
    <row r="631" spans="1:38" ht="12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</row>
    <row r="632" spans="1:38" ht="12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</row>
    <row r="633" spans="1:38" ht="12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</row>
    <row r="634" spans="1:38" ht="12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</row>
    <row r="635" spans="1:38" ht="12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</row>
    <row r="636" spans="1:38" ht="12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</row>
    <row r="637" spans="1:38" ht="12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</row>
    <row r="638" spans="1:38" ht="12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</row>
    <row r="639" spans="1:38" ht="12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</row>
    <row r="640" spans="1:38" ht="12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</row>
    <row r="641" spans="1:38" ht="12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</row>
    <row r="642" spans="1:38" ht="12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</row>
    <row r="643" spans="1:38" ht="12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</row>
    <row r="644" spans="1:38" ht="12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</row>
    <row r="645" spans="1:38" ht="12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</row>
    <row r="646" spans="1:38" ht="12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</row>
    <row r="647" spans="1:38" ht="12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</row>
    <row r="648" spans="1:38" ht="12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</row>
    <row r="649" spans="1:38" ht="12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</row>
    <row r="650" spans="1:38" ht="12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</row>
    <row r="651" spans="1:38" ht="12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</row>
    <row r="652" spans="1:38" ht="12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</row>
    <row r="653" spans="1:38" ht="12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</row>
    <row r="654" spans="1:38" ht="12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</row>
    <row r="655" spans="1:38" ht="12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</row>
    <row r="656" spans="1:38" ht="12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</row>
    <row r="657" spans="1:38" ht="12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</row>
    <row r="658" spans="1:38" ht="12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</row>
    <row r="659" spans="1:38" ht="12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</row>
    <row r="660" spans="1:38" ht="12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</row>
    <row r="661" spans="1:38" ht="12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</row>
    <row r="662" spans="1:38" ht="12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</row>
    <row r="663" spans="1:38" ht="12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</row>
    <row r="664" spans="1:38" ht="12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</row>
    <row r="665" spans="1:38" ht="12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</row>
    <row r="666" spans="1:38" ht="12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</row>
    <row r="667" spans="1:38" ht="12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</row>
    <row r="668" spans="1:38" ht="12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</row>
    <row r="669" spans="1:38" ht="12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</row>
    <row r="670" spans="1:38" ht="12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</row>
    <row r="671" spans="1:38" ht="12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</row>
    <row r="672" spans="1:38" ht="12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</row>
    <row r="673" spans="1:38" ht="12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</row>
    <row r="674" spans="1:38" ht="12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</row>
    <row r="675" spans="1:38" ht="12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</row>
    <row r="676" spans="1:38" ht="12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</row>
    <row r="677" spans="1:38" ht="12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</row>
    <row r="678" spans="1:38" ht="12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</row>
    <row r="679" spans="1:38" ht="12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</row>
    <row r="680" spans="1:38" ht="12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</row>
    <row r="681" spans="1:38" ht="12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</row>
    <row r="682" spans="1:38" ht="12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</row>
    <row r="683" spans="1:38" ht="12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</row>
    <row r="684" spans="1:38" ht="12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</row>
    <row r="685" spans="1:38" ht="12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</row>
    <row r="686" spans="1:38" ht="12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</row>
    <row r="687" spans="1:38" ht="12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</row>
    <row r="688" spans="1:38" ht="12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</row>
    <row r="689" spans="1:38" ht="12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</row>
    <row r="690" spans="1:38" ht="12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</row>
    <row r="691" spans="1:38" ht="12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</row>
    <row r="692" spans="1:38" ht="12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</row>
    <row r="693" spans="1:38" ht="12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</row>
    <row r="694" spans="1:38" ht="12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</row>
    <row r="695" spans="1:38" ht="12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</row>
    <row r="696" spans="1:38" ht="12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</row>
    <row r="697" spans="1:38" ht="12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</row>
    <row r="698" spans="1:38" ht="12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</row>
    <row r="699" spans="1:38" ht="12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</row>
    <row r="700" spans="1:38" ht="12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</row>
    <row r="701" spans="1:38" ht="12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</row>
    <row r="702" spans="1:38" ht="12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</row>
    <row r="703" spans="1:38" ht="12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</row>
    <row r="704" spans="1:38" ht="12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</row>
    <row r="705" spans="1:38" ht="12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</row>
    <row r="706" spans="1:38" ht="12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</row>
    <row r="707" spans="1:38" ht="12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</row>
    <row r="708" spans="1:38" ht="12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</row>
    <row r="709" spans="1:38" ht="12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</row>
    <row r="710" spans="1:38" ht="12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</row>
    <row r="711" spans="1:38" ht="12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</row>
    <row r="712" spans="1:38" ht="12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</row>
    <row r="713" spans="1:38" ht="12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</row>
    <row r="714" spans="1:38" ht="12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</row>
    <row r="715" spans="1:38" ht="12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</row>
    <row r="716" spans="1:38" ht="12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</row>
    <row r="717" spans="1:38" ht="12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</row>
    <row r="718" spans="1:38" ht="12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</row>
    <row r="719" spans="1:38" ht="12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</row>
    <row r="720" spans="1:38" ht="12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</row>
    <row r="721" spans="1:38" ht="12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</row>
    <row r="722" spans="1:38" ht="12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</row>
    <row r="723" spans="1:38" ht="12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</row>
    <row r="724" spans="1:38" ht="12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</row>
    <row r="725" spans="1:38" ht="12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</row>
    <row r="726" spans="1:38" ht="12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</row>
    <row r="727" spans="1:38" ht="12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</row>
    <row r="728" spans="1:38" ht="12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</row>
    <row r="729" spans="1:38" ht="12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</row>
    <row r="730" spans="1:38" ht="12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</row>
    <row r="731" spans="1:38" ht="12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</row>
    <row r="732" spans="1:38" ht="12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</row>
    <row r="733" spans="1:38" ht="12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</row>
    <row r="734" spans="1:38" ht="12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</row>
    <row r="735" spans="1:38" ht="12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</row>
    <row r="736" spans="1:38" ht="12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</row>
    <row r="737" spans="1:38" ht="12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</row>
    <row r="738" spans="1:38" ht="12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</row>
    <row r="739" spans="1:38" ht="12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</row>
    <row r="740" spans="1:38" ht="12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</row>
    <row r="741" spans="1:38" ht="12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</row>
    <row r="742" spans="1:38" ht="12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</row>
    <row r="743" spans="1:38" ht="12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</row>
    <row r="744" spans="1:38" ht="12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</row>
    <row r="745" spans="1:38" ht="12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</row>
    <row r="746" spans="1:38" ht="12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</row>
    <row r="747" spans="1:38" ht="12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</row>
    <row r="748" spans="1:38" ht="12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</row>
    <row r="749" spans="1:38" ht="12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</row>
    <row r="750" spans="1:38" ht="12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</row>
    <row r="751" spans="1:38" ht="12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</row>
    <row r="752" spans="1:38" ht="12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</row>
    <row r="753" spans="1:38" ht="12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</row>
    <row r="754" spans="1:38" ht="12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</row>
    <row r="755" spans="1:38" ht="12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</row>
    <row r="756" spans="1:38" ht="12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</row>
    <row r="757" spans="1:38" ht="12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</row>
    <row r="758" spans="1:38" ht="12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</row>
    <row r="759" spans="1:38" ht="12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</row>
    <row r="760" spans="1:38" ht="12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</row>
    <row r="761" spans="1:38" ht="12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</row>
    <row r="762" spans="1:38" ht="12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</row>
    <row r="763" spans="1:38" ht="12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</row>
    <row r="764" spans="1:38" ht="12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</row>
    <row r="765" spans="1:38" ht="12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</row>
    <row r="766" spans="1:38" ht="12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</row>
    <row r="767" spans="1:38" ht="12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</row>
    <row r="768" spans="1:38" ht="12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</row>
    <row r="769" spans="1:38" ht="12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</row>
    <row r="770" spans="1:38" ht="12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</row>
    <row r="771" spans="1:38" ht="12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</row>
    <row r="772" spans="1:38" ht="12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</row>
    <row r="773" spans="1:38" ht="12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</row>
    <row r="774" spans="1:38" ht="12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</row>
    <row r="775" spans="1:38" ht="12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</row>
    <row r="776" spans="1:38" ht="12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</row>
    <row r="777" spans="1:38" ht="12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</row>
    <row r="778" spans="1:38" ht="12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</row>
    <row r="779" spans="1:38" ht="12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</row>
    <row r="780" spans="1:38" ht="12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</row>
    <row r="781" spans="1:38" ht="12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</row>
    <row r="782" spans="1:38" ht="12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</row>
    <row r="783" spans="1:38" ht="12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</row>
    <row r="784" spans="1:38" ht="12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</row>
    <row r="785" spans="1:38" ht="12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</row>
    <row r="786" spans="1:38" ht="12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</row>
    <row r="787" spans="1:38" ht="12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</row>
    <row r="788" spans="1:38" ht="12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</row>
    <row r="789" spans="1:38" ht="12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</row>
    <row r="790" spans="1:38" ht="12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</row>
    <row r="791" spans="1:38" ht="12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</row>
    <row r="792" spans="1:38" ht="12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</row>
    <row r="793" spans="1:38" ht="12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</row>
    <row r="794" spans="1:38" ht="12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</row>
    <row r="795" spans="1:38" ht="12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</row>
    <row r="796" spans="1:38" ht="12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</row>
    <row r="797" spans="1:38" ht="12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</row>
    <row r="798" spans="1:38" ht="12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</row>
    <row r="799" spans="1:38" ht="12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</row>
    <row r="800" spans="1:38" ht="12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</row>
    <row r="801" spans="1:38" ht="12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</row>
    <row r="802" spans="1:38" ht="12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</row>
    <row r="803" spans="1:38" ht="12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</row>
    <row r="804" spans="1:38" ht="12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</row>
    <row r="805" spans="1:38" ht="12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</row>
    <row r="806" spans="1:38" ht="12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</row>
    <row r="807" spans="1:38" ht="12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</row>
    <row r="808" spans="1:38" ht="12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</row>
    <row r="809" spans="1:38" ht="12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</row>
    <row r="810" spans="1:38" ht="12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</row>
    <row r="811" spans="1:38" ht="12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</row>
    <row r="812" spans="1:38" ht="12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</row>
    <row r="813" spans="1:38" ht="12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</row>
    <row r="814" spans="1:38" ht="12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</row>
    <row r="815" spans="1:38" ht="12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</row>
    <row r="816" spans="1:38" ht="12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</row>
    <row r="817" spans="1:38" ht="12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</row>
    <row r="818" spans="1:38" ht="12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</row>
    <row r="819" spans="1:38" ht="12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</row>
    <row r="820" spans="1:38" ht="12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</row>
    <row r="821" spans="1:38" ht="12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</row>
    <row r="822" spans="1:38" ht="12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</row>
    <row r="823" spans="1:38" ht="12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</row>
    <row r="824" spans="1:38" ht="12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</row>
    <row r="825" spans="1:38" ht="12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</row>
    <row r="826" spans="1:38" ht="12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</row>
    <row r="827" spans="1:38" ht="12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</row>
    <row r="828" spans="1:38" ht="12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</row>
    <row r="829" spans="1:38" ht="12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</row>
    <row r="830" spans="1:38" ht="12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</row>
    <row r="831" spans="1:38" ht="12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</row>
    <row r="832" spans="1:38" ht="12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</row>
    <row r="833" spans="1:38" ht="12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</row>
    <row r="834" spans="1:38" ht="12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</row>
    <row r="835" spans="1:38" ht="12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</row>
    <row r="836" spans="1:38" ht="12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</row>
    <row r="837" spans="1:38" ht="12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</row>
    <row r="838" spans="1:38" ht="12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</row>
    <row r="839" spans="1:38" ht="12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</row>
    <row r="840" spans="1:38" ht="12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</row>
    <row r="841" spans="1:38" ht="12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</row>
    <row r="842" spans="1:38" ht="12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</row>
    <row r="843" spans="1:38" ht="12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</row>
    <row r="844" spans="1:38" ht="12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</row>
    <row r="845" spans="1:38" ht="12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</row>
    <row r="846" spans="1:38" ht="12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</row>
    <row r="847" spans="1:38" ht="12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</row>
    <row r="848" spans="1:38" ht="12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</row>
    <row r="849" spans="1:38" ht="12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</row>
    <row r="850" spans="1:38" ht="12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</row>
    <row r="851" spans="1:38" ht="12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</row>
    <row r="852" spans="1:38" ht="12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</row>
    <row r="853" spans="1:38" ht="12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</row>
    <row r="854" spans="1:38" ht="12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</row>
    <row r="855" spans="1:38" ht="12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</row>
    <row r="856" spans="1:38" ht="12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</row>
    <row r="857" spans="1:38" ht="12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</row>
    <row r="858" spans="1:38" ht="12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</row>
    <row r="859" spans="1:38" ht="12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</row>
    <row r="860" spans="1:38" ht="12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</row>
    <row r="861" spans="1:38" ht="12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</row>
    <row r="862" spans="1:38" ht="12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</row>
    <row r="863" spans="1:38" ht="12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</row>
    <row r="864" spans="1:38" ht="12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</row>
    <row r="865" spans="1:38" ht="12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</row>
    <row r="866" spans="1:38" ht="12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</row>
    <row r="867" spans="1:38" ht="12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</row>
    <row r="868" spans="1:38" ht="12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</row>
    <row r="869" spans="1:38" ht="12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</row>
    <row r="870" spans="1:38" ht="12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</row>
    <row r="871" spans="1:38" ht="12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</row>
    <row r="872" spans="1:38" ht="12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</row>
    <row r="873" spans="1:38" ht="12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</row>
    <row r="874" spans="1:38" ht="12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</row>
    <row r="875" spans="1:38" ht="12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</row>
    <row r="876" spans="1:38" ht="12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</row>
    <row r="877" spans="1:38" ht="12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</row>
    <row r="878" spans="1:38" ht="12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</row>
    <row r="879" spans="1:38" ht="12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</row>
    <row r="880" spans="1:38" ht="12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</row>
    <row r="881" spans="1:38" ht="12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</row>
    <row r="882" spans="1:38" ht="12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</row>
    <row r="883" spans="1:38" ht="12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</row>
    <row r="884" spans="1:38" ht="12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</row>
    <row r="885" spans="1:38" ht="12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</row>
    <row r="886" spans="1:38" ht="12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</row>
    <row r="887" spans="1:38" ht="12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</row>
    <row r="888" spans="1:38" ht="12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</row>
    <row r="889" spans="1:38" ht="12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</row>
    <row r="890" spans="1:38" ht="12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</row>
    <row r="891" spans="1:38" ht="12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</row>
    <row r="892" spans="1:38" ht="12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</row>
    <row r="893" spans="1:38" ht="12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</row>
    <row r="894" spans="1:38" ht="12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</row>
    <row r="895" spans="1:38" ht="12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</row>
    <row r="896" spans="1:38" ht="12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</row>
    <row r="897" spans="1:38" ht="12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</row>
    <row r="898" spans="1:38" ht="12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</row>
    <row r="899" spans="1:38" ht="12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</row>
    <row r="900" spans="1:38" ht="12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</row>
    <row r="901" spans="1:38" ht="12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</row>
    <row r="902" spans="1:38" ht="12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</row>
    <row r="903" spans="1:38" ht="12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</row>
    <row r="904" spans="1:38" ht="12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</row>
    <row r="905" spans="1:38" ht="12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</row>
    <row r="906" spans="1:38" ht="12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</row>
    <row r="907" spans="1:38" ht="12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</row>
    <row r="908" spans="1:38" ht="12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</row>
    <row r="909" spans="1:38" ht="12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</row>
    <row r="910" spans="1:38" ht="12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</row>
    <row r="911" spans="1:38" ht="12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</row>
    <row r="912" spans="1:38" ht="12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</row>
    <row r="913" spans="1:38" ht="12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</row>
    <row r="914" spans="1:38" ht="12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</row>
    <row r="915" spans="1:38" ht="12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</row>
    <row r="916" spans="1:38" ht="12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</row>
    <row r="917" spans="1:38" ht="12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</row>
    <row r="918" spans="1:38" ht="12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</row>
    <row r="919" spans="1:38" ht="12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</row>
    <row r="920" spans="1:38" ht="12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</row>
    <row r="921" spans="1:38" ht="12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</row>
    <row r="922" spans="1:38" ht="12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</row>
    <row r="923" spans="1:38" ht="12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</row>
    <row r="924" spans="1:38" ht="12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</row>
    <row r="925" spans="1:38" ht="12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</row>
    <row r="926" spans="1:38" ht="12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</row>
    <row r="927" spans="1:38" ht="12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</row>
    <row r="928" spans="1:38" ht="12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</row>
    <row r="929" spans="1:38" ht="12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</row>
    <row r="930" spans="1:38" ht="12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</row>
    <row r="931" spans="1:38" ht="12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</row>
    <row r="932" spans="1:38" ht="12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</row>
    <row r="933" spans="1:38" ht="12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</row>
    <row r="934" spans="1:38" ht="12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</row>
    <row r="935" spans="1:38" ht="12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</row>
    <row r="936" spans="1:38" ht="12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</row>
    <row r="937" spans="1:38" ht="12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</row>
    <row r="938" spans="1:38" ht="12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</row>
    <row r="939" spans="1:38" ht="12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</row>
    <row r="940" spans="1:38" ht="12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</row>
    <row r="941" spans="1:38" ht="12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</row>
    <row r="942" spans="1:38" ht="12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</row>
    <row r="943" spans="1:38" ht="12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</row>
    <row r="944" spans="1:38" ht="12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</row>
    <row r="945" spans="1:38" ht="12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</row>
    <row r="946" spans="1:38" ht="12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</row>
    <row r="947" spans="1:38" ht="12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</row>
    <row r="948" spans="1:38" ht="12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</row>
    <row r="949" spans="1:38" ht="12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</row>
    <row r="950" spans="1:38" ht="12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</row>
    <row r="951" spans="1:38" ht="12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</row>
    <row r="952" spans="1:38" ht="12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</row>
    <row r="953" spans="1:38" ht="12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</row>
    <row r="954" spans="1:38" ht="12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</row>
    <row r="955" spans="1:38" ht="12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</row>
    <row r="956" spans="1:38" ht="12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</row>
    <row r="957" spans="1:38" ht="12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</row>
    <row r="958" spans="1:38" ht="12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</row>
    <row r="959" spans="1:38" ht="12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</row>
    <row r="960" spans="1:38" ht="12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</row>
    <row r="961" spans="1:38" ht="12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</row>
    <row r="962" spans="1:38" ht="12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</row>
    <row r="963" spans="1:38" ht="12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</row>
    <row r="964" spans="1:38" ht="12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</row>
    <row r="965" spans="1:38" ht="12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</row>
    <row r="966" spans="1:38" ht="12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</row>
    <row r="967" spans="1:38" ht="12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</row>
    <row r="968" spans="1:38" ht="12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</row>
    <row r="969" spans="1:38" ht="12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</row>
    <row r="970" spans="1:38" ht="12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</row>
    <row r="971" spans="1:38" ht="12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</row>
    <row r="972" spans="1:38" ht="12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</row>
    <row r="973" spans="1:38" ht="12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</row>
    <row r="974" spans="1:38" ht="12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</row>
    <row r="975" spans="1:38" ht="12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</row>
    <row r="976" spans="1:38" ht="12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</row>
    <row r="977" spans="1:38" ht="12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</row>
    <row r="978" spans="1:38" ht="12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</row>
    <row r="979" spans="1:38" ht="12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</row>
    <row r="980" spans="1:38" ht="12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</row>
    <row r="981" spans="1:38" ht="12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</row>
    <row r="982" spans="1:38" ht="12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</row>
    <row r="983" spans="1:38" ht="12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</row>
    <row r="984" spans="1:38" ht="12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</row>
    <row r="985" spans="1:38" ht="12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</row>
    <row r="986" spans="1:38" ht="12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</row>
    <row r="987" spans="1:38" ht="12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</row>
    <row r="988" spans="1:38" ht="12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</row>
    <row r="989" spans="1:38" ht="12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</row>
    <row r="990" spans="1:38" ht="12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</row>
    <row r="991" spans="1:38" ht="12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</row>
    <row r="992" spans="1:38" ht="12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</row>
    <row r="993" spans="1:38" ht="12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</row>
    <row r="994" spans="1:38" ht="12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</row>
    <row r="995" spans="1:38" ht="12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</row>
    <row r="996" spans="1:38" ht="12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</row>
    <row r="997" spans="1:38" ht="12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</row>
    <row r="998" spans="1:38" ht="12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</row>
    <row r="999" spans="1:38" ht="12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</row>
    <row r="1000" spans="1:38" ht="12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</row>
  </sheetData>
  <mergeCells count="8">
    <mergeCell ref="G14:H14"/>
    <mergeCell ref="G15:H15"/>
    <mergeCell ref="G16:H16"/>
    <mergeCell ref="A1:D1"/>
    <mergeCell ref="Y2:AB2"/>
    <mergeCell ref="A3:W3"/>
    <mergeCell ref="A11:I11"/>
    <mergeCell ref="A12:I12"/>
  </mergeCells>
  <pageMargins left="0.7" right="0.7" top="0.75" bottom="0.75" header="0" footer="0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6CB8-9CE2-42C6-A676-9B17AF685595}">
  <dimension ref="A1:AD1000"/>
  <sheetViews>
    <sheetView view="pageBreakPreview" zoomScale="60" zoomScaleNormal="100" workbookViewId="0">
      <selection activeCell="Q47" sqref="Q47"/>
    </sheetView>
  </sheetViews>
  <sheetFormatPr defaultColWidth="12.5546875" defaultRowHeight="15.75" customHeight="1" x14ac:dyDescent="0.25"/>
  <cols>
    <col min="1" max="17" width="5.5546875" customWidth="1"/>
    <col min="18" max="18" width="6.44140625" customWidth="1"/>
    <col min="19" max="19" width="5.5546875" customWidth="1"/>
    <col min="20" max="20" width="6.5546875" customWidth="1"/>
    <col min="21" max="21" width="5.5546875" customWidth="1"/>
    <col min="22" max="22" width="6.88671875" customWidth="1"/>
    <col min="23" max="25" width="5.5546875" customWidth="1"/>
    <col min="26" max="26" width="6.44140625" customWidth="1"/>
    <col min="27" max="27" width="5.5546875" customWidth="1"/>
    <col min="28" max="28" width="6.44140625" customWidth="1"/>
    <col min="29" max="29" width="6" customWidth="1"/>
    <col min="30" max="30" width="6.44140625" customWidth="1"/>
  </cols>
  <sheetData>
    <row r="1" spans="1:30" ht="12.75" customHeight="1" x14ac:dyDescent="0.25">
      <c r="A1" s="117">
        <v>45191.537453703706</v>
      </c>
      <c r="B1" s="118"/>
      <c r="C1" s="118"/>
      <c r="D1" s="118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12.75" customHeight="1" x14ac:dyDescent="0.25">
      <c r="A2" s="15"/>
      <c r="B2" s="15"/>
      <c r="C2" s="15"/>
      <c r="D2" s="15"/>
      <c r="E2" s="15"/>
      <c r="F2" s="15"/>
      <c r="G2" s="15"/>
      <c r="H2" s="16" t="s">
        <v>63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19" t="s">
        <v>69</v>
      </c>
      <c r="Z2" s="119"/>
      <c r="AA2" s="119"/>
      <c r="AB2" s="119"/>
      <c r="AC2" s="15"/>
      <c r="AD2" s="15"/>
    </row>
    <row r="3" spans="1:30" ht="38.25" customHeight="1" thickBot="1" x14ac:dyDescent="0.3">
      <c r="A3" s="120" t="s">
        <v>33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5"/>
      <c r="Y3" s="15"/>
      <c r="Z3" s="15"/>
      <c r="AA3" s="15"/>
      <c r="AB3" s="15"/>
      <c r="AC3" s="15"/>
      <c r="AD3" s="15"/>
    </row>
    <row r="4" spans="1:30" ht="69" customHeight="1" thickBot="1" x14ac:dyDescent="0.3">
      <c r="A4" s="17" t="s">
        <v>4</v>
      </c>
      <c r="B4" s="18" t="s">
        <v>54</v>
      </c>
      <c r="C4" s="19" t="s">
        <v>55</v>
      </c>
      <c r="D4" s="18" t="s">
        <v>54</v>
      </c>
      <c r="E4" s="19" t="s">
        <v>55</v>
      </c>
      <c r="F4" s="20" t="s">
        <v>5</v>
      </c>
      <c r="G4" s="21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spans="1:30" ht="25.5" customHeight="1" x14ac:dyDescent="0.25">
      <c r="A5" s="23" t="s">
        <v>47</v>
      </c>
      <c r="B5" s="24">
        <v>0.3263888888888889</v>
      </c>
      <c r="C5" s="24" t="s">
        <v>64</v>
      </c>
      <c r="D5" s="24">
        <v>0.77777777777777779</v>
      </c>
      <c r="E5" s="24" t="s">
        <v>65</v>
      </c>
      <c r="F5" s="25">
        <v>0.86180555820465088</v>
      </c>
      <c r="G5" s="26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</row>
    <row r="6" spans="1:30" ht="12.75" customHeight="1" x14ac:dyDescent="0.25">
      <c r="A6" s="28" t="s">
        <v>32</v>
      </c>
      <c r="B6" s="24"/>
      <c r="C6" s="24"/>
      <c r="D6" s="24"/>
      <c r="E6" s="24"/>
      <c r="F6" s="29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13.5" customHeight="1" thickBot="1" x14ac:dyDescent="0.3">
      <c r="A7" s="15"/>
      <c r="B7" s="15"/>
      <c r="C7" s="15"/>
      <c r="D7" s="15"/>
      <c r="E7" s="15"/>
      <c r="F7" s="15"/>
      <c r="G7" s="22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ht="69" customHeight="1" thickBot="1" x14ac:dyDescent="0.3">
      <c r="A8" s="17" t="s">
        <v>4</v>
      </c>
      <c r="B8" s="20" t="s">
        <v>6</v>
      </c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30" t="s">
        <v>14</v>
      </c>
      <c r="K8" s="30" t="s">
        <v>15</v>
      </c>
      <c r="L8" s="30" t="s">
        <v>16</v>
      </c>
      <c r="M8" s="30" t="s">
        <v>17</v>
      </c>
      <c r="N8" s="31" t="s">
        <v>18</v>
      </c>
      <c r="O8" s="30" t="s">
        <v>19</v>
      </c>
      <c r="P8" s="31" t="s">
        <v>18</v>
      </c>
      <c r="Q8" s="30" t="s">
        <v>20</v>
      </c>
      <c r="R8" s="31" t="s">
        <v>18</v>
      </c>
      <c r="S8" s="30" t="s">
        <v>21</v>
      </c>
      <c r="T8" s="31" t="s">
        <v>18</v>
      </c>
      <c r="U8" s="30" t="s">
        <v>22</v>
      </c>
      <c r="V8" s="31" t="s">
        <v>18</v>
      </c>
      <c r="W8" s="30" t="s">
        <v>23</v>
      </c>
      <c r="X8" s="31" t="s">
        <v>18</v>
      </c>
      <c r="Y8" s="30" t="s">
        <v>24</v>
      </c>
      <c r="Z8" s="31" t="s">
        <v>25</v>
      </c>
      <c r="AA8" s="30" t="s">
        <v>26</v>
      </c>
      <c r="AB8" s="31" t="s">
        <v>25</v>
      </c>
      <c r="AC8" s="30" t="s">
        <v>27</v>
      </c>
      <c r="AD8" s="31" t="s">
        <v>25</v>
      </c>
    </row>
    <row r="9" spans="1:30" ht="25.5" customHeight="1" x14ac:dyDescent="0.25">
      <c r="A9" s="23" t="s">
        <v>47</v>
      </c>
      <c r="B9" s="32" t="s">
        <v>66</v>
      </c>
      <c r="C9" s="32" t="s">
        <v>67</v>
      </c>
      <c r="D9" s="33">
        <v>0</v>
      </c>
      <c r="E9" s="33">
        <v>0</v>
      </c>
      <c r="F9" s="34" t="s">
        <v>28</v>
      </c>
      <c r="G9" s="35">
        <v>0</v>
      </c>
      <c r="H9" s="34" t="s">
        <v>28</v>
      </c>
      <c r="I9" s="35">
        <v>0</v>
      </c>
      <c r="J9" s="36">
        <v>2</v>
      </c>
      <c r="K9" s="36">
        <v>2</v>
      </c>
      <c r="L9" s="36">
        <v>4</v>
      </c>
      <c r="M9" s="75">
        <v>76.172996520996094</v>
      </c>
      <c r="N9" s="76">
        <v>0</v>
      </c>
      <c r="O9" s="75">
        <v>76.172996520996094</v>
      </c>
      <c r="P9" s="76">
        <v>0</v>
      </c>
      <c r="Q9" s="75">
        <f t="shared" ref="Q9:R12" si="0">M9+O9</f>
        <v>152.34599304199219</v>
      </c>
      <c r="R9" s="37">
        <f t="shared" si="0"/>
        <v>0</v>
      </c>
      <c r="S9" s="38">
        <v>8.4722220897674561E-2</v>
      </c>
      <c r="T9" s="39">
        <v>0</v>
      </c>
      <c r="U9" s="38">
        <v>8.4027774631977081E-2</v>
      </c>
      <c r="V9" s="39">
        <v>0</v>
      </c>
      <c r="W9" s="40">
        <v>0.16875000298023224</v>
      </c>
      <c r="X9" s="41">
        <v>0</v>
      </c>
      <c r="Y9" s="42">
        <v>3.9583295583724976E-3</v>
      </c>
      <c r="Z9" s="43">
        <v>4.6721267648935597E-2</v>
      </c>
      <c r="AA9" s="42">
        <v>3.7499964237213135E-3</v>
      </c>
      <c r="AB9" s="43">
        <v>4.46280582836504E-2</v>
      </c>
      <c r="AC9" s="40">
        <f>Y9+AA9</f>
        <v>7.708325982093811E-3</v>
      </c>
      <c r="AD9" s="43">
        <v>4.5678967976058533E-2</v>
      </c>
    </row>
    <row r="10" spans="1:30" ht="26.25" customHeight="1" thickBot="1" x14ac:dyDescent="0.3">
      <c r="A10" s="23" t="s">
        <v>32</v>
      </c>
      <c r="B10" s="44" t="s">
        <v>28</v>
      </c>
      <c r="C10" s="44" t="s">
        <v>28</v>
      </c>
      <c r="D10" s="33">
        <v>0</v>
      </c>
      <c r="E10" s="33">
        <v>0</v>
      </c>
      <c r="F10" s="45" t="s">
        <v>28</v>
      </c>
      <c r="G10" s="35">
        <v>0</v>
      </c>
      <c r="H10" s="45" t="s">
        <v>28</v>
      </c>
      <c r="I10" s="35">
        <v>0</v>
      </c>
      <c r="J10" s="46">
        <v>0</v>
      </c>
      <c r="K10" s="46">
        <v>0</v>
      </c>
      <c r="L10" s="46">
        <v>0</v>
      </c>
      <c r="M10" s="77">
        <v>0</v>
      </c>
      <c r="N10" s="78">
        <v>0</v>
      </c>
      <c r="O10" s="77">
        <v>0</v>
      </c>
      <c r="P10" s="78">
        <v>0</v>
      </c>
      <c r="Q10" s="77">
        <f t="shared" si="0"/>
        <v>0</v>
      </c>
      <c r="R10" s="47">
        <f t="shared" si="0"/>
        <v>0</v>
      </c>
      <c r="S10" s="48">
        <v>0</v>
      </c>
      <c r="T10" s="49">
        <v>0</v>
      </c>
      <c r="U10" s="48">
        <v>0</v>
      </c>
      <c r="V10" s="49">
        <v>0</v>
      </c>
      <c r="W10" s="50">
        <v>0</v>
      </c>
      <c r="X10" s="51">
        <v>0</v>
      </c>
      <c r="Y10" s="52">
        <v>0</v>
      </c>
      <c r="Z10" s="43">
        <v>0</v>
      </c>
      <c r="AA10" s="52">
        <v>0</v>
      </c>
      <c r="AB10" s="43">
        <v>0</v>
      </c>
      <c r="AC10" s="50">
        <f>Y10+AA10</f>
        <v>0</v>
      </c>
      <c r="AD10" s="43">
        <v>0</v>
      </c>
    </row>
    <row r="11" spans="1:30" ht="13.5" customHeight="1" thickBot="1" x14ac:dyDescent="0.3">
      <c r="A11" s="122" t="s">
        <v>29</v>
      </c>
      <c r="B11" s="125"/>
      <c r="C11" s="125"/>
      <c r="D11" s="125"/>
      <c r="E11" s="125"/>
      <c r="F11" s="125"/>
      <c r="G11" s="125"/>
      <c r="H11" s="125"/>
      <c r="I11" s="126"/>
      <c r="J11" s="53">
        <f>ROUND(SUM(J9:J10),2)</f>
        <v>2</v>
      </c>
      <c r="K11" s="54">
        <f>SUM(K9:K10)</f>
        <v>2</v>
      </c>
      <c r="L11" s="54">
        <f>J11+K11</f>
        <v>4</v>
      </c>
      <c r="M11" s="79">
        <f>ROUND(SUM(M9:M10),3)</f>
        <v>76.173000000000002</v>
      </c>
      <c r="N11" s="80">
        <f>SUM(N9:N10)</f>
        <v>0</v>
      </c>
      <c r="O11" s="79">
        <f>SUM(O9:O10)</f>
        <v>76.172996520996094</v>
      </c>
      <c r="P11" s="80">
        <f>SUM(P9:P10)</f>
        <v>0</v>
      </c>
      <c r="Q11" s="79">
        <f t="shared" si="0"/>
        <v>152.3459965209961</v>
      </c>
      <c r="R11" s="55">
        <f t="shared" si="0"/>
        <v>0</v>
      </c>
      <c r="S11" s="56">
        <f>SUM(S9:S10)</f>
        <v>8.4722220897674561E-2</v>
      </c>
      <c r="T11" s="57">
        <f>SUM(T9:T10)</f>
        <v>0</v>
      </c>
      <c r="U11" s="58">
        <f>SUM(U9:U10)</f>
        <v>8.4027774631977081E-2</v>
      </c>
      <c r="V11" s="59">
        <f>SUM(V9:V10)</f>
        <v>0</v>
      </c>
      <c r="W11" s="58">
        <f>S11+U11</f>
        <v>0.16874999552965164</v>
      </c>
      <c r="X11" s="60">
        <f>T11+V11</f>
        <v>0</v>
      </c>
      <c r="Y11" s="61">
        <f>SUM(Y9:Y10)</f>
        <v>3.9583295583724976E-3</v>
      </c>
      <c r="Z11" s="62">
        <f>IF((SUM(S9:S10)-SUM(T9:T10)/(24*60))&gt;0,SUM(Y9:Y10)/(SUM(S9:S10)-SUM(T9:T10)/(24*60)),0)</f>
        <v>4.6721267648935597E-2</v>
      </c>
      <c r="AA11" s="63">
        <f>SUM(AA9:AA10)</f>
        <v>3.7499964237213135E-3</v>
      </c>
      <c r="AB11" s="64">
        <f>IF((SUM(U9:U10)-SUM(V9:V10)/(24*60))&gt;0, SUM(AA9:AA10)/(SUM(U9:U10)-SUM(V9:V10)/(24*60)), 0)</f>
        <v>4.46280582836504E-2</v>
      </c>
      <c r="AC11" s="63">
        <f>SUM(AC9:AC10)</f>
        <v>7.708325982093811E-3</v>
      </c>
      <c r="AD11" s="65">
        <f>SUM(AC9:AC10)/(SUM(W9:W10)-SUM(X9:X10)/(24*60))</f>
        <v>4.5678967976058533E-2</v>
      </c>
    </row>
    <row r="12" spans="1:30" ht="13.5" customHeight="1" thickBot="1" x14ac:dyDescent="0.3">
      <c r="A12" s="122" t="s">
        <v>30</v>
      </c>
      <c r="B12" s="125"/>
      <c r="C12" s="125"/>
      <c r="D12" s="125"/>
      <c r="E12" s="125"/>
      <c r="F12" s="125"/>
      <c r="G12" s="125"/>
      <c r="H12" s="125"/>
      <c r="I12" s="126"/>
      <c r="J12" s="66">
        <f>ROUND(SUMIF(G9:G10,"=0",J9:J10),2)</f>
        <v>2</v>
      </c>
      <c r="K12" s="54">
        <f>SUMIF(G9:G10,"=0",K9:K10)</f>
        <v>2</v>
      </c>
      <c r="L12" s="54">
        <f>J12+K12</f>
        <v>4</v>
      </c>
      <c r="M12" s="79">
        <f>ROUND(SUMIF(G9:G10,"=0",M9:M10),3)</f>
        <v>76.173000000000002</v>
      </c>
      <c r="N12" s="80">
        <f>SUMIF(G9:G10,"=0",N9:N10)</f>
        <v>0</v>
      </c>
      <c r="O12" s="79">
        <f>SUMIF(G9:G10,"=0",O9:O10)</f>
        <v>76.172996520996094</v>
      </c>
      <c r="P12" s="80">
        <f>SUMIF(G9:G10,"=0",P9:P10)</f>
        <v>0</v>
      </c>
      <c r="Q12" s="79">
        <f t="shared" si="0"/>
        <v>152.3459965209961</v>
      </c>
      <c r="R12" s="55">
        <f t="shared" si="0"/>
        <v>0</v>
      </c>
      <c r="S12" s="56">
        <f>SUMIF(G9:G10,"=0",S9:S10)</f>
        <v>8.4722220897674561E-2</v>
      </c>
      <c r="T12" s="57">
        <f>SUMIF(G9:G10,"=0",T9:T10)</f>
        <v>0</v>
      </c>
      <c r="U12" s="58">
        <f>SUMIF(G9:G10,"=0",U9:U10)</f>
        <v>8.4027774631977081E-2</v>
      </c>
      <c r="V12" s="59">
        <f>SUMIF(G9:G10,"=0",V9:V10)</f>
        <v>0</v>
      </c>
      <c r="W12" s="58">
        <f>S12+U12</f>
        <v>0.16874999552965164</v>
      </c>
      <c r="X12" s="60">
        <f>T12+V12</f>
        <v>0</v>
      </c>
      <c r="Y12" s="67"/>
      <c r="Z12" s="68"/>
      <c r="AA12" s="67"/>
      <c r="AB12" s="68"/>
      <c r="AC12" s="67"/>
      <c r="AD12" s="68"/>
    </row>
    <row r="13" spans="1:30" ht="12.75" customHeight="1" x14ac:dyDescent="0.25">
      <c r="A13" s="22"/>
      <c r="B13" s="22"/>
      <c r="C13" s="22"/>
      <c r="D13" s="69"/>
      <c r="E13" s="70"/>
      <c r="F13" s="69"/>
      <c r="G13" s="70"/>
      <c r="H13" s="69"/>
      <c r="I13" s="15"/>
      <c r="J13" s="71"/>
      <c r="K13" s="72"/>
      <c r="L13" s="71"/>
      <c r="M13" s="71"/>
      <c r="N13" s="15"/>
      <c r="O13" s="72"/>
      <c r="P13" s="71"/>
      <c r="Q13" s="15"/>
      <c r="R13" s="73"/>
      <c r="S13" s="73"/>
      <c r="T13" s="73"/>
      <c r="U13" s="73"/>
      <c r="V13" s="73"/>
      <c r="W13" s="73"/>
      <c r="X13" s="15"/>
      <c r="Y13" s="73"/>
      <c r="Z13" s="73"/>
      <c r="AA13" s="73"/>
      <c r="AB13" s="73"/>
      <c r="AC13" s="73"/>
      <c r="AD13" s="15"/>
    </row>
    <row r="14" spans="1:30" ht="12.75" customHeight="1" x14ac:dyDescent="0.25">
      <c r="A14" s="15"/>
      <c r="B14" s="15"/>
      <c r="C14" s="15"/>
      <c r="D14" s="15"/>
      <c r="E14" s="15"/>
      <c r="F14" s="74" t="s">
        <v>31</v>
      </c>
      <c r="G14" s="121">
        <v>76.173000335693359</v>
      </c>
      <c r="H14" s="121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ht="12.75" customHeight="1" x14ac:dyDescent="0.25">
      <c r="A15" s="15"/>
      <c r="B15" s="15"/>
      <c r="C15" s="15"/>
      <c r="D15" s="15"/>
      <c r="E15" s="15"/>
      <c r="F15" s="74" t="s">
        <v>61</v>
      </c>
      <c r="G15" s="121">
        <v>37.750999450683594</v>
      </c>
      <c r="H15" s="121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ht="12.75" customHeight="1" x14ac:dyDescent="0.25">
      <c r="A16" s="15"/>
      <c r="B16" s="15"/>
      <c r="C16" s="15"/>
      <c r="D16" s="15"/>
      <c r="E16" s="15"/>
      <c r="F16" s="74" t="s">
        <v>62</v>
      </c>
      <c r="G16" s="121">
        <v>38.422000885009766</v>
      </c>
      <c r="H16" s="121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ht="12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3"/>
    </row>
    <row r="18" spans="1:30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1:30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1:30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30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30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1:30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pans="1:30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pans="1:30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0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pans="1:30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pans="1:30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1:30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pans="1:30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pans="1:30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0" spans="1:30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</row>
    <row r="41" spans="1:30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</row>
    <row r="42" spans="1:30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</row>
    <row r="43" spans="1:30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</row>
    <row r="44" spans="1:30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</row>
    <row r="45" spans="1:30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</row>
    <row r="46" spans="1:30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</row>
    <row r="47" spans="1:30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</row>
    <row r="48" spans="1:30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</row>
    <row r="49" spans="1:30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</row>
    <row r="50" spans="1:30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spans="1:30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spans="1:30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</row>
    <row r="53" spans="1:30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</row>
    <row r="54" spans="1:30" ht="12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55" spans="1:30" ht="12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</row>
    <row r="56" spans="1:30" ht="12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</row>
    <row r="57" spans="1:30" ht="12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</row>
    <row r="58" spans="1:30" ht="12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</row>
    <row r="59" spans="1:30" ht="12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0" ht="12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</row>
    <row r="61" spans="1:30" ht="12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</row>
    <row r="62" spans="1:30" ht="12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</row>
    <row r="63" spans="1:30" ht="12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spans="1:30" ht="12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spans="1:30" ht="12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ht="12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1:30" ht="12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</row>
    <row r="68" spans="1:30" ht="12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1:30" ht="12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1:30" ht="12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</row>
    <row r="71" spans="1:30" ht="12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</row>
    <row r="72" spans="1:30" ht="12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</row>
    <row r="73" spans="1:30" ht="12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</row>
    <row r="74" spans="1:30" ht="12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</row>
    <row r="75" spans="1:30" ht="12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</row>
    <row r="76" spans="1:30" ht="12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</row>
    <row r="77" spans="1:30" ht="12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</row>
    <row r="78" spans="1:30" ht="12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</row>
    <row r="79" spans="1:30" ht="12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</row>
    <row r="80" spans="1:30" ht="12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</row>
    <row r="81" spans="1:30" ht="12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</row>
    <row r="82" spans="1:30" ht="12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</row>
    <row r="83" spans="1:30" ht="12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</row>
    <row r="84" spans="1:30" ht="12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</row>
    <row r="85" spans="1:30" ht="12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</row>
    <row r="86" spans="1:30" ht="12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</row>
    <row r="87" spans="1:30" ht="12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</row>
    <row r="88" spans="1:30" ht="12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</row>
    <row r="89" spans="1:30" ht="12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</row>
    <row r="90" spans="1:30" ht="12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</row>
    <row r="91" spans="1:30" ht="12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</row>
    <row r="92" spans="1:30" ht="12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</row>
    <row r="93" spans="1:30" ht="12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</row>
    <row r="94" spans="1:30" ht="12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</row>
    <row r="95" spans="1:30" ht="12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</row>
    <row r="96" spans="1:30" ht="12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</row>
    <row r="97" spans="1:30" ht="12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</row>
    <row r="98" spans="1:30" ht="12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</row>
    <row r="99" spans="1:30" ht="12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</row>
    <row r="100" spans="1:30" ht="12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</row>
    <row r="101" spans="1:30" ht="12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</row>
    <row r="102" spans="1:30" ht="12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</row>
    <row r="103" spans="1:30" ht="12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</row>
    <row r="104" spans="1:30" ht="12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</row>
    <row r="105" spans="1:30" ht="12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</row>
    <row r="106" spans="1:30" ht="12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</row>
    <row r="107" spans="1:30" ht="12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</row>
    <row r="108" spans="1:30" ht="12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</row>
    <row r="109" spans="1:30" ht="12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</row>
    <row r="110" spans="1:30" ht="12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</row>
    <row r="111" spans="1:30" ht="12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</row>
    <row r="112" spans="1:30" ht="12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</row>
    <row r="113" spans="1:30" ht="12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</row>
    <row r="114" spans="1:30" ht="12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</row>
    <row r="115" spans="1:30" ht="12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</row>
    <row r="116" spans="1:30" ht="12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</row>
    <row r="117" spans="1:30" ht="12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</row>
    <row r="118" spans="1:30" ht="12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</row>
    <row r="119" spans="1:30" ht="12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</row>
    <row r="120" spans="1:30" ht="12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</row>
    <row r="121" spans="1:30" ht="12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</row>
    <row r="122" spans="1:30" ht="12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</row>
    <row r="123" spans="1:30" ht="12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</row>
    <row r="124" spans="1:30" ht="12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</row>
    <row r="125" spans="1:30" ht="12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</row>
    <row r="126" spans="1:30" ht="12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</row>
    <row r="127" spans="1:30" ht="12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</row>
    <row r="128" spans="1:30" ht="12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</row>
    <row r="129" spans="1:30" ht="12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</row>
    <row r="130" spans="1:30" ht="12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</row>
    <row r="131" spans="1:30" ht="12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</row>
    <row r="132" spans="1:30" ht="12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</row>
    <row r="133" spans="1:30" ht="12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</row>
    <row r="134" spans="1:30" ht="12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</row>
    <row r="135" spans="1:30" ht="12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</row>
    <row r="136" spans="1:30" ht="12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</row>
    <row r="137" spans="1:30" ht="12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</row>
    <row r="138" spans="1:30" ht="12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</row>
    <row r="139" spans="1:30" ht="12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</row>
    <row r="140" spans="1:30" ht="12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</row>
    <row r="141" spans="1:30" ht="12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</row>
    <row r="142" spans="1:30" ht="12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</row>
    <row r="143" spans="1:30" ht="12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</row>
    <row r="144" spans="1:30" ht="12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</row>
    <row r="145" spans="1:30" ht="12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:30" ht="12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</row>
    <row r="147" spans="1:30" ht="12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</row>
    <row r="148" spans="1:30" ht="12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</row>
    <row r="149" spans="1:30" ht="12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</row>
    <row r="150" spans="1:30" ht="12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</row>
    <row r="151" spans="1:30" ht="12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</row>
    <row r="152" spans="1:30" ht="12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</row>
    <row r="153" spans="1:30" ht="12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:30" ht="12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</row>
    <row r="155" spans="1:30" ht="12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</row>
    <row r="156" spans="1:30" ht="12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</row>
    <row r="157" spans="1:30" ht="12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</row>
    <row r="158" spans="1:30" ht="12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</row>
    <row r="159" spans="1:30" ht="12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</row>
    <row r="160" spans="1:30" ht="12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</row>
    <row r="161" spans="1:30" ht="12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</row>
    <row r="162" spans="1:30" ht="12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</row>
    <row r="163" spans="1:30" ht="12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</row>
    <row r="164" spans="1:30" ht="12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</row>
    <row r="165" spans="1:30" ht="12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</row>
    <row r="166" spans="1:30" ht="12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</row>
    <row r="167" spans="1:30" ht="12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</row>
    <row r="168" spans="1:30" ht="12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</row>
    <row r="169" spans="1:30" ht="12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</row>
    <row r="170" spans="1:30" ht="12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</row>
    <row r="171" spans="1:30" ht="12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</row>
    <row r="172" spans="1:30" ht="12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</row>
    <row r="173" spans="1:30" ht="12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</row>
    <row r="174" spans="1:30" ht="12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</row>
    <row r="175" spans="1:30" ht="12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</row>
    <row r="176" spans="1:30" ht="12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</row>
    <row r="177" spans="1:30" ht="12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</row>
    <row r="178" spans="1:30" ht="12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</row>
    <row r="179" spans="1:30" ht="12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</row>
    <row r="180" spans="1:30" ht="12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</row>
    <row r="181" spans="1:30" ht="12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</row>
    <row r="182" spans="1:30" ht="12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</row>
    <row r="183" spans="1:30" ht="12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</row>
    <row r="184" spans="1:30" ht="12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</row>
    <row r="185" spans="1:30" ht="12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</row>
    <row r="186" spans="1:30" ht="12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</row>
    <row r="187" spans="1:30" ht="12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</row>
    <row r="188" spans="1:30" ht="12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</row>
    <row r="189" spans="1:30" ht="12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</row>
    <row r="190" spans="1:30" ht="12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</row>
    <row r="191" spans="1:30" ht="12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</row>
    <row r="192" spans="1:30" ht="12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</row>
    <row r="193" spans="1:30" ht="12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</row>
    <row r="194" spans="1:30" ht="12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</row>
    <row r="195" spans="1:30" ht="12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</row>
    <row r="196" spans="1:30" ht="12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</row>
    <row r="197" spans="1:30" ht="12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</row>
    <row r="198" spans="1:30" ht="12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</row>
    <row r="199" spans="1:30" ht="12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</row>
    <row r="200" spans="1:30" ht="12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</row>
    <row r="201" spans="1:30" ht="12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</row>
    <row r="202" spans="1:30" ht="12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</row>
    <row r="203" spans="1:30" ht="12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</row>
    <row r="204" spans="1:30" ht="12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</row>
    <row r="205" spans="1:30" ht="12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</row>
    <row r="206" spans="1:30" ht="12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</row>
    <row r="207" spans="1:30" ht="12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</row>
    <row r="208" spans="1:30" ht="12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</row>
    <row r="209" spans="1:30" ht="12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</row>
    <row r="210" spans="1:30" ht="12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</row>
    <row r="211" spans="1:30" ht="12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</row>
    <row r="212" spans="1:30" ht="12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</row>
    <row r="213" spans="1:30" ht="12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</row>
    <row r="214" spans="1:30" ht="12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</row>
    <row r="215" spans="1:30" ht="12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</row>
    <row r="216" spans="1:30" ht="12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</row>
    <row r="217" spans="1:30" ht="12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</row>
    <row r="218" spans="1:30" ht="12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</row>
    <row r="219" spans="1:30" ht="12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</row>
    <row r="220" spans="1:30" ht="12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</row>
    <row r="221" spans="1:30" ht="12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</row>
    <row r="222" spans="1:30" ht="12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</row>
    <row r="223" spans="1:30" ht="12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</row>
    <row r="224" spans="1:30" ht="12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</row>
    <row r="225" spans="1:30" ht="12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</row>
    <row r="226" spans="1:30" ht="12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</row>
    <row r="227" spans="1:30" ht="12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</row>
    <row r="228" spans="1:30" ht="12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</row>
    <row r="229" spans="1:30" ht="12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</row>
    <row r="230" spans="1:30" ht="12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</row>
    <row r="231" spans="1:30" ht="12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</row>
    <row r="232" spans="1:30" ht="12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</row>
    <row r="233" spans="1:30" ht="12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</row>
    <row r="234" spans="1:30" ht="12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</row>
    <row r="235" spans="1:30" ht="12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</row>
    <row r="236" spans="1:30" ht="12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</row>
    <row r="237" spans="1:30" ht="12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</row>
    <row r="238" spans="1:30" ht="12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</row>
    <row r="239" spans="1:30" ht="12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</row>
    <row r="240" spans="1:30" ht="12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</row>
    <row r="241" spans="1:30" ht="12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</row>
    <row r="242" spans="1:30" ht="12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</row>
    <row r="243" spans="1:30" ht="12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</row>
    <row r="244" spans="1:30" ht="12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</row>
    <row r="245" spans="1:30" ht="12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</row>
    <row r="246" spans="1:30" ht="12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</row>
    <row r="247" spans="1:30" ht="12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</row>
    <row r="248" spans="1:30" ht="12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</row>
    <row r="249" spans="1:30" ht="12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</row>
    <row r="250" spans="1:30" ht="12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</row>
    <row r="251" spans="1:30" ht="12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</row>
    <row r="252" spans="1:30" ht="12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</row>
    <row r="253" spans="1:30" ht="12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</row>
    <row r="254" spans="1:30" ht="12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</row>
    <row r="255" spans="1:30" ht="12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</row>
    <row r="256" spans="1:30" ht="12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</row>
    <row r="257" spans="1:30" ht="12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</row>
    <row r="258" spans="1:30" ht="12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</row>
    <row r="259" spans="1:30" ht="12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</row>
    <row r="260" spans="1:30" ht="12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</row>
    <row r="261" spans="1:30" ht="12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</row>
    <row r="262" spans="1:30" ht="12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</row>
    <row r="263" spans="1:30" ht="12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</row>
    <row r="264" spans="1:30" ht="12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</row>
    <row r="265" spans="1:30" ht="12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</row>
    <row r="266" spans="1:30" ht="12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</row>
    <row r="267" spans="1:30" ht="12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</row>
    <row r="268" spans="1:30" ht="12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</row>
    <row r="269" spans="1:30" ht="12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</row>
    <row r="270" spans="1:30" ht="12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</row>
    <row r="271" spans="1:30" ht="12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</row>
    <row r="272" spans="1:30" ht="12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</row>
    <row r="273" spans="1:30" ht="12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</row>
    <row r="274" spans="1:30" ht="12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</row>
    <row r="275" spans="1:30" ht="12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</row>
    <row r="276" spans="1:30" ht="12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</row>
    <row r="277" spans="1:30" ht="12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</row>
    <row r="278" spans="1:30" ht="12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</row>
    <row r="279" spans="1:30" ht="12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</row>
    <row r="280" spans="1:30" ht="12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</row>
    <row r="281" spans="1:30" ht="12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</row>
    <row r="282" spans="1:30" ht="12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</row>
    <row r="283" spans="1:30" ht="12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</row>
    <row r="284" spans="1:30" ht="12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</row>
    <row r="285" spans="1:30" ht="12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</row>
    <row r="286" spans="1:30" ht="12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</row>
    <row r="287" spans="1:30" ht="12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</row>
    <row r="288" spans="1:30" ht="12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</row>
    <row r="289" spans="1:30" ht="12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</row>
    <row r="290" spans="1:30" ht="12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</row>
    <row r="291" spans="1:30" ht="12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</row>
    <row r="292" spans="1:30" ht="12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</row>
    <row r="293" spans="1:30" ht="12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</row>
    <row r="294" spans="1:30" ht="12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</row>
    <row r="295" spans="1:30" ht="12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</row>
    <row r="296" spans="1:30" ht="12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</row>
    <row r="297" spans="1:30" ht="12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</row>
    <row r="298" spans="1:30" ht="12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</row>
    <row r="299" spans="1:30" ht="12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</row>
    <row r="300" spans="1:30" ht="12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</row>
    <row r="301" spans="1:30" ht="12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</row>
    <row r="302" spans="1:30" ht="12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</row>
    <row r="303" spans="1:30" ht="12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</row>
    <row r="304" spans="1:30" ht="12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</row>
    <row r="305" spans="1:30" ht="12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</row>
    <row r="306" spans="1:30" ht="12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</row>
    <row r="307" spans="1:30" ht="12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</row>
    <row r="308" spans="1:30" ht="12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</row>
    <row r="309" spans="1:30" ht="12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</row>
    <row r="310" spans="1:30" ht="12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</row>
    <row r="311" spans="1:30" ht="12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</row>
    <row r="312" spans="1:30" ht="12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</row>
    <row r="313" spans="1:30" ht="12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</row>
    <row r="314" spans="1:30" ht="12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</row>
    <row r="315" spans="1:30" ht="12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</row>
    <row r="316" spans="1:30" ht="12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</row>
    <row r="317" spans="1:30" ht="12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</row>
    <row r="318" spans="1:30" ht="12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</row>
    <row r="319" spans="1:30" ht="12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</row>
    <row r="320" spans="1:30" ht="12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</row>
    <row r="321" spans="1:30" ht="12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</row>
    <row r="322" spans="1:30" ht="12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</row>
    <row r="323" spans="1:30" ht="12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</row>
    <row r="324" spans="1:30" ht="12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</row>
    <row r="325" spans="1:30" ht="12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</row>
    <row r="326" spans="1:30" ht="12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</row>
    <row r="327" spans="1:30" ht="12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</row>
    <row r="328" spans="1:30" ht="12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</row>
    <row r="329" spans="1:30" ht="12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</row>
    <row r="330" spans="1:30" ht="12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</row>
    <row r="331" spans="1:30" ht="12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</row>
    <row r="332" spans="1:30" ht="12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</row>
    <row r="333" spans="1:30" ht="12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</row>
    <row r="334" spans="1:30" ht="12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</row>
    <row r="335" spans="1:30" ht="12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</row>
    <row r="336" spans="1:30" ht="12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</row>
    <row r="337" spans="1:30" ht="12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</row>
    <row r="338" spans="1:30" ht="12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</row>
    <row r="339" spans="1:30" ht="12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</row>
    <row r="340" spans="1:30" ht="12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</row>
    <row r="341" spans="1:30" ht="12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</row>
    <row r="342" spans="1:30" ht="12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</row>
    <row r="343" spans="1:30" ht="12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</row>
    <row r="344" spans="1:30" ht="12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</row>
    <row r="345" spans="1:30" ht="12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</row>
    <row r="346" spans="1:30" ht="12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</row>
    <row r="347" spans="1:30" ht="12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</row>
    <row r="348" spans="1:30" ht="12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</row>
    <row r="349" spans="1:30" ht="12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</row>
    <row r="350" spans="1:30" ht="12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</row>
    <row r="351" spans="1:30" ht="12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</row>
    <row r="352" spans="1:30" ht="12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</row>
    <row r="353" spans="1:30" ht="12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</row>
    <row r="354" spans="1:30" ht="12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</row>
    <row r="355" spans="1:30" ht="12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</row>
    <row r="356" spans="1:30" ht="12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</row>
    <row r="357" spans="1:30" ht="12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</row>
    <row r="358" spans="1:30" ht="12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</row>
    <row r="359" spans="1:30" ht="12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</row>
    <row r="360" spans="1:30" ht="12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</row>
    <row r="361" spans="1:30" ht="12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</row>
    <row r="362" spans="1:30" ht="12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</row>
    <row r="363" spans="1:30" ht="12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</row>
    <row r="364" spans="1:30" ht="12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</row>
    <row r="365" spans="1:30" ht="12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</row>
    <row r="366" spans="1:30" ht="12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</row>
    <row r="367" spans="1:30" ht="12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</row>
    <row r="368" spans="1:30" ht="12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</row>
    <row r="369" spans="1:30" ht="12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</row>
    <row r="370" spans="1:30" ht="12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</row>
    <row r="371" spans="1:30" ht="12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</row>
    <row r="372" spans="1:30" ht="12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</row>
    <row r="373" spans="1:30" ht="12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</row>
    <row r="374" spans="1:30" ht="12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</row>
    <row r="375" spans="1:30" ht="12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</row>
    <row r="376" spans="1:30" ht="12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</row>
    <row r="377" spans="1:30" ht="12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</row>
    <row r="378" spans="1:30" ht="12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</row>
    <row r="379" spans="1:30" ht="12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</row>
    <row r="380" spans="1:30" ht="12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</row>
    <row r="381" spans="1:30" ht="12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</row>
    <row r="382" spans="1:30" ht="12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</row>
    <row r="383" spans="1:30" ht="12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</row>
    <row r="384" spans="1:30" ht="12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</row>
    <row r="385" spans="1:30" ht="12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</row>
    <row r="386" spans="1:30" ht="12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</row>
    <row r="387" spans="1:30" ht="12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</row>
    <row r="388" spans="1:30" ht="12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</row>
    <row r="389" spans="1:30" ht="12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</row>
    <row r="390" spans="1:30" ht="12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</row>
    <row r="391" spans="1:30" ht="12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</row>
    <row r="392" spans="1:30" ht="12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</row>
    <row r="393" spans="1:30" ht="12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</row>
    <row r="394" spans="1:30" ht="12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</row>
    <row r="395" spans="1:30" ht="12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</row>
    <row r="396" spans="1:30" ht="12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</row>
    <row r="397" spans="1:30" ht="12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</row>
    <row r="398" spans="1:30" ht="12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</row>
    <row r="399" spans="1:30" ht="12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</row>
    <row r="400" spans="1:30" ht="12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</row>
    <row r="401" spans="1:30" ht="12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</row>
    <row r="402" spans="1:30" ht="12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</row>
    <row r="403" spans="1:30" ht="12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</row>
    <row r="404" spans="1:30" ht="12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</row>
    <row r="405" spans="1:30" ht="12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</row>
    <row r="406" spans="1:30" ht="12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</row>
    <row r="407" spans="1:30" ht="12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</row>
    <row r="408" spans="1:30" ht="12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</row>
    <row r="409" spans="1:30" ht="12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</row>
    <row r="410" spans="1:30" ht="12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</row>
    <row r="411" spans="1:30" ht="12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</row>
    <row r="412" spans="1:30" ht="12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</row>
    <row r="413" spans="1:30" ht="12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</row>
    <row r="414" spans="1:30" ht="12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</row>
    <row r="415" spans="1:30" ht="12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</row>
    <row r="416" spans="1:30" ht="12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</row>
    <row r="417" spans="1:30" ht="12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</row>
    <row r="418" spans="1:30" ht="12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</row>
    <row r="419" spans="1:30" ht="12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</row>
    <row r="420" spans="1:30" ht="12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</row>
    <row r="421" spans="1:30" ht="12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</row>
    <row r="422" spans="1:30" ht="12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</row>
    <row r="423" spans="1:30" ht="12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</row>
    <row r="424" spans="1:30" ht="12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</row>
    <row r="425" spans="1:30" ht="12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</row>
    <row r="426" spans="1:30" ht="12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</row>
    <row r="427" spans="1:30" ht="12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</row>
    <row r="428" spans="1:30" ht="12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</row>
    <row r="429" spans="1:30" ht="12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</row>
    <row r="430" spans="1:30" ht="12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</row>
    <row r="431" spans="1:30" ht="12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</row>
    <row r="432" spans="1:30" ht="12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</row>
    <row r="433" spans="1:30" ht="12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</row>
    <row r="434" spans="1:30" ht="12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</row>
    <row r="435" spans="1:30" ht="12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</row>
    <row r="436" spans="1:30" ht="12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</row>
    <row r="437" spans="1:30" ht="12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</row>
    <row r="438" spans="1:30" ht="12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</row>
    <row r="439" spans="1:30" ht="12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</row>
    <row r="440" spans="1:30" ht="12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</row>
    <row r="441" spans="1:30" ht="12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</row>
    <row r="442" spans="1:30" ht="12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</row>
    <row r="443" spans="1:30" ht="12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</row>
    <row r="444" spans="1:30" ht="12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</row>
    <row r="445" spans="1:30" ht="12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</row>
    <row r="446" spans="1:30" ht="12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</row>
    <row r="447" spans="1:30" ht="12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</row>
    <row r="448" spans="1:30" ht="12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</row>
    <row r="449" spans="1:30" ht="12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</row>
    <row r="450" spans="1:30" ht="12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</row>
    <row r="451" spans="1:30" ht="12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</row>
    <row r="452" spans="1:30" ht="12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</row>
    <row r="453" spans="1:30" ht="12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</row>
    <row r="454" spans="1:30" ht="12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</row>
    <row r="455" spans="1:30" ht="12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</row>
    <row r="456" spans="1:30" ht="12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</row>
    <row r="457" spans="1:30" ht="12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</row>
    <row r="458" spans="1:30" ht="12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</row>
    <row r="459" spans="1:30" ht="12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</row>
    <row r="460" spans="1:30" ht="12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</row>
    <row r="461" spans="1:30" ht="12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</row>
    <row r="462" spans="1:30" ht="12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</row>
    <row r="463" spans="1:30" ht="12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</row>
    <row r="464" spans="1:30" ht="12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</row>
    <row r="465" spans="1:30" ht="12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</row>
    <row r="466" spans="1:30" ht="12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</row>
    <row r="467" spans="1:30" ht="12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</row>
    <row r="468" spans="1:30" ht="12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</row>
    <row r="469" spans="1:30" ht="12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</row>
    <row r="470" spans="1:30" ht="12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</row>
    <row r="471" spans="1:30" ht="12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</row>
    <row r="472" spans="1:30" ht="12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</row>
    <row r="473" spans="1:30" ht="12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</row>
    <row r="474" spans="1:30" ht="12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</row>
    <row r="475" spans="1:30" ht="12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</row>
    <row r="476" spans="1:30" ht="12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</row>
    <row r="477" spans="1:30" ht="12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</row>
    <row r="478" spans="1:30" ht="12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</row>
    <row r="479" spans="1:30" ht="12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</row>
    <row r="480" spans="1:30" ht="12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</row>
    <row r="481" spans="1:30" ht="12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</row>
    <row r="482" spans="1:30" ht="12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</row>
    <row r="483" spans="1:30" ht="12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</row>
    <row r="484" spans="1:30" ht="12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</row>
    <row r="485" spans="1:30" ht="12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</row>
    <row r="486" spans="1:30" ht="12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</row>
    <row r="487" spans="1:30" ht="12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</row>
    <row r="488" spans="1:30" ht="12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</row>
    <row r="489" spans="1:30" ht="12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</row>
    <row r="490" spans="1:30" ht="12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</row>
    <row r="491" spans="1:30" ht="12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</row>
    <row r="492" spans="1:30" ht="12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</row>
    <row r="493" spans="1:30" ht="12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</row>
    <row r="494" spans="1:30" ht="12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</row>
    <row r="495" spans="1:30" ht="12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</row>
    <row r="496" spans="1:30" ht="12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</row>
    <row r="497" spans="1:30" ht="12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</row>
    <row r="498" spans="1:30" ht="12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</row>
    <row r="499" spans="1:30" ht="12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</row>
    <row r="500" spans="1:30" ht="12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</row>
    <row r="501" spans="1:30" ht="12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</row>
    <row r="502" spans="1:30" ht="12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</row>
    <row r="503" spans="1:30" ht="12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</row>
    <row r="504" spans="1:30" ht="12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</row>
    <row r="505" spans="1:30" ht="12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</row>
    <row r="506" spans="1:30" ht="12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</row>
    <row r="507" spans="1:30" ht="12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</row>
    <row r="508" spans="1:30" ht="12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</row>
    <row r="509" spans="1:30" ht="12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</row>
    <row r="510" spans="1:30" ht="12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</row>
    <row r="511" spans="1:30" ht="12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</row>
    <row r="512" spans="1:30" ht="12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</row>
    <row r="513" spans="1:30" ht="12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</row>
    <row r="514" spans="1:30" ht="12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</row>
    <row r="515" spans="1:30" ht="12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</row>
    <row r="516" spans="1:30" ht="12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</row>
    <row r="517" spans="1:30" ht="12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</row>
    <row r="518" spans="1:30" ht="12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</row>
    <row r="519" spans="1:30" ht="12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</row>
    <row r="520" spans="1:30" ht="12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</row>
    <row r="521" spans="1:30" ht="12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</row>
    <row r="522" spans="1:30" ht="12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</row>
    <row r="523" spans="1:30" ht="12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</row>
    <row r="524" spans="1:30" ht="12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</row>
    <row r="525" spans="1:30" ht="12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</row>
    <row r="526" spans="1:30" ht="12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</row>
    <row r="527" spans="1:30" ht="12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</row>
    <row r="528" spans="1:30" ht="12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</row>
    <row r="529" spans="1:30" ht="12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</row>
    <row r="530" spans="1:30" ht="12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</row>
    <row r="531" spans="1:30" ht="12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</row>
    <row r="532" spans="1:30" ht="12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</row>
    <row r="533" spans="1:30" ht="12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</row>
    <row r="534" spans="1:30" ht="12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</row>
    <row r="535" spans="1:30" ht="12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</row>
    <row r="536" spans="1:30" ht="12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</row>
    <row r="537" spans="1:30" ht="12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</row>
    <row r="538" spans="1:30" ht="12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</row>
    <row r="539" spans="1:30" ht="12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</row>
    <row r="540" spans="1:30" ht="12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</row>
    <row r="541" spans="1:30" ht="12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</row>
    <row r="542" spans="1:30" ht="12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</row>
    <row r="543" spans="1:30" ht="12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</row>
    <row r="544" spans="1:30" ht="12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</row>
    <row r="545" spans="1:30" ht="12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</row>
    <row r="546" spans="1:30" ht="12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</row>
    <row r="547" spans="1:30" ht="12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</row>
    <row r="548" spans="1:30" ht="12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</row>
    <row r="549" spans="1:30" ht="12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</row>
    <row r="550" spans="1:30" ht="12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</row>
    <row r="551" spans="1:30" ht="12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</row>
    <row r="552" spans="1:30" ht="12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</row>
    <row r="553" spans="1:30" ht="12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</row>
    <row r="554" spans="1:30" ht="12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</row>
    <row r="555" spans="1:30" ht="12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</row>
    <row r="556" spans="1:30" ht="12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</row>
    <row r="557" spans="1:30" ht="12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</row>
    <row r="558" spans="1:30" ht="12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</row>
    <row r="559" spans="1:30" ht="12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</row>
    <row r="560" spans="1:30" ht="12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</row>
    <row r="561" spans="1:30" ht="12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</row>
    <row r="562" spans="1:30" ht="12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</row>
    <row r="563" spans="1:30" ht="12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</row>
    <row r="564" spans="1:30" ht="12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</row>
    <row r="565" spans="1:30" ht="12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</row>
    <row r="566" spans="1:30" ht="12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</row>
    <row r="567" spans="1:30" ht="12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</row>
    <row r="568" spans="1:30" ht="12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</row>
    <row r="569" spans="1:30" ht="12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</row>
    <row r="570" spans="1:30" ht="12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</row>
    <row r="571" spans="1:30" ht="12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</row>
    <row r="572" spans="1:30" ht="12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</row>
    <row r="573" spans="1:30" ht="12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</row>
    <row r="574" spans="1:30" ht="12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</row>
    <row r="575" spans="1:30" ht="12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</row>
    <row r="576" spans="1:30" ht="12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</row>
    <row r="577" spans="1:30" ht="12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</row>
    <row r="578" spans="1:30" ht="12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</row>
    <row r="579" spans="1:30" ht="12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</row>
    <row r="580" spans="1:30" ht="12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</row>
    <row r="581" spans="1:30" ht="12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</row>
    <row r="582" spans="1:30" ht="12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</row>
    <row r="583" spans="1:30" ht="12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</row>
    <row r="584" spans="1:30" ht="12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</row>
    <row r="585" spans="1:30" ht="12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</row>
    <row r="586" spans="1:30" ht="12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</row>
    <row r="587" spans="1:30" ht="12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</row>
    <row r="588" spans="1:30" ht="12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</row>
    <row r="589" spans="1:30" ht="12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</row>
    <row r="590" spans="1:30" ht="12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</row>
    <row r="591" spans="1:30" ht="12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</row>
    <row r="592" spans="1:30" ht="12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</row>
    <row r="593" spans="1:30" ht="12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</row>
    <row r="594" spans="1:30" ht="12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</row>
    <row r="595" spans="1:30" ht="12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</row>
    <row r="596" spans="1:30" ht="12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</row>
    <row r="597" spans="1:30" ht="12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</row>
    <row r="598" spans="1:30" ht="12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</row>
    <row r="599" spans="1:30" ht="12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</row>
    <row r="600" spans="1:30" ht="12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</row>
    <row r="601" spans="1:30" ht="12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</row>
    <row r="602" spans="1:30" ht="12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</row>
    <row r="603" spans="1:30" ht="12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</row>
    <row r="604" spans="1:30" ht="12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</row>
    <row r="605" spans="1:30" ht="12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</row>
    <row r="606" spans="1:30" ht="12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</row>
    <row r="607" spans="1:30" ht="12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</row>
    <row r="608" spans="1:30" ht="12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</row>
    <row r="609" spans="1:30" ht="12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</row>
    <row r="610" spans="1:30" ht="12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</row>
    <row r="611" spans="1:30" ht="12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</row>
    <row r="612" spans="1:30" ht="12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</row>
    <row r="613" spans="1:30" ht="12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</row>
    <row r="614" spans="1:30" ht="12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</row>
    <row r="615" spans="1:30" ht="12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</row>
    <row r="616" spans="1:30" ht="12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</row>
    <row r="617" spans="1:30" ht="12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</row>
    <row r="618" spans="1:30" ht="12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</row>
    <row r="619" spans="1:30" ht="12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</row>
    <row r="620" spans="1:30" ht="12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</row>
    <row r="621" spans="1:30" ht="12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</row>
    <row r="622" spans="1:30" ht="12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</row>
    <row r="623" spans="1:30" ht="12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</row>
    <row r="624" spans="1:30" ht="12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</row>
    <row r="625" spans="1:30" ht="12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</row>
    <row r="626" spans="1:30" ht="12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</row>
    <row r="627" spans="1:30" ht="12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</row>
    <row r="628" spans="1:30" ht="12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</row>
    <row r="629" spans="1:30" ht="12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</row>
    <row r="630" spans="1:30" ht="12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</row>
    <row r="631" spans="1:30" ht="12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</row>
    <row r="632" spans="1:30" ht="12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</row>
    <row r="633" spans="1:30" ht="12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</row>
    <row r="634" spans="1:30" ht="12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</row>
    <row r="635" spans="1:30" ht="12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</row>
    <row r="636" spans="1:30" ht="12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</row>
    <row r="637" spans="1:30" ht="12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</row>
    <row r="638" spans="1:30" ht="12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</row>
    <row r="639" spans="1:30" ht="12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</row>
    <row r="640" spans="1:30" ht="12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</row>
    <row r="641" spans="1:30" ht="12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</row>
    <row r="642" spans="1:30" ht="12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</row>
    <row r="643" spans="1:30" ht="12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</row>
    <row r="644" spans="1:30" ht="12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</row>
    <row r="645" spans="1:30" ht="12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</row>
    <row r="646" spans="1:30" ht="12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</row>
    <row r="647" spans="1:30" ht="12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</row>
    <row r="648" spans="1:30" ht="12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</row>
    <row r="649" spans="1:30" ht="12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</row>
    <row r="650" spans="1:30" ht="12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</row>
    <row r="651" spans="1:30" ht="12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</row>
    <row r="652" spans="1:30" ht="12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</row>
    <row r="653" spans="1:30" ht="12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</row>
    <row r="654" spans="1:30" ht="12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</row>
    <row r="655" spans="1:30" ht="12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</row>
    <row r="656" spans="1:30" ht="12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</row>
    <row r="657" spans="1:30" ht="12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</row>
    <row r="658" spans="1:30" ht="12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</row>
    <row r="659" spans="1:30" ht="12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</row>
    <row r="660" spans="1:30" ht="12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</row>
    <row r="661" spans="1:30" ht="12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</row>
    <row r="662" spans="1:30" ht="12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</row>
    <row r="663" spans="1:30" ht="12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</row>
    <row r="664" spans="1:30" ht="12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</row>
    <row r="665" spans="1:30" ht="12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</row>
    <row r="666" spans="1:30" ht="12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</row>
    <row r="667" spans="1:30" ht="12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</row>
    <row r="668" spans="1:30" ht="12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</row>
    <row r="669" spans="1:30" ht="12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</row>
    <row r="670" spans="1:30" ht="12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</row>
    <row r="671" spans="1:30" ht="12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</row>
    <row r="672" spans="1:30" ht="12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</row>
    <row r="673" spans="1:30" ht="12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</row>
    <row r="674" spans="1:30" ht="12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</row>
    <row r="675" spans="1:30" ht="12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</row>
    <row r="676" spans="1:30" ht="12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</row>
    <row r="677" spans="1:30" ht="12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</row>
    <row r="678" spans="1:30" ht="12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</row>
    <row r="679" spans="1:30" ht="12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</row>
    <row r="680" spans="1:30" ht="12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</row>
    <row r="681" spans="1:30" ht="12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</row>
    <row r="682" spans="1:30" ht="12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</row>
    <row r="683" spans="1:30" ht="12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</row>
    <row r="684" spans="1:30" ht="12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</row>
    <row r="685" spans="1:30" ht="12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</row>
    <row r="686" spans="1:30" ht="12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</row>
    <row r="687" spans="1:30" ht="12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</row>
    <row r="688" spans="1:30" ht="12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</row>
    <row r="689" spans="1:30" ht="12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</row>
    <row r="690" spans="1:30" ht="12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</row>
    <row r="691" spans="1:30" ht="12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</row>
    <row r="692" spans="1:30" ht="12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</row>
    <row r="693" spans="1:30" ht="12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</row>
    <row r="694" spans="1:30" ht="12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</row>
    <row r="695" spans="1:30" ht="12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</row>
    <row r="696" spans="1:30" ht="12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</row>
    <row r="697" spans="1:30" ht="12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</row>
    <row r="698" spans="1:30" ht="12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</row>
    <row r="699" spans="1:30" ht="12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</row>
    <row r="700" spans="1:30" ht="12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</row>
    <row r="701" spans="1:30" ht="12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</row>
    <row r="702" spans="1:30" ht="12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</row>
    <row r="703" spans="1:30" ht="12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</row>
    <row r="704" spans="1:30" ht="12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</row>
    <row r="705" spans="1:30" ht="12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</row>
    <row r="706" spans="1:30" ht="12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</row>
    <row r="707" spans="1:30" ht="12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</row>
    <row r="708" spans="1:30" ht="12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</row>
    <row r="709" spans="1:30" ht="12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</row>
    <row r="710" spans="1:30" ht="12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</row>
    <row r="711" spans="1:30" ht="12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</row>
    <row r="712" spans="1:30" ht="12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</row>
    <row r="713" spans="1:30" ht="12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</row>
    <row r="714" spans="1:30" ht="12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</row>
    <row r="715" spans="1:30" ht="12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</row>
    <row r="716" spans="1:30" ht="12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</row>
    <row r="717" spans="1:30" ht="12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</row>
    <row r="718" spans="1:30" ht="12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</row>
    <row r="719" spans="1:30" ht="12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</row>
    <row r="720" spans="1:30" ht="12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</row>
    <row r="721" spans="1:30" ht="12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</row>
    <row r="722" spans="1:30" ht="12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</row>
    <row r="723" spans="1:30" ht="12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</row>
    <row r="724" spans="1:30" ht="12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</row>
    <row r="725" spans="1:30" ht="12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</row>
    <row r="726" spans="1:30" ht="12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</row>
    <row r="727" spans="1:30" ht="12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</row>
    <row r="728" spans="1:30" ht="12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</row>
    <row r="729" spans="1:30" ht="12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</row>
    <row r="730" spans="1:30" ht="12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</row>
    <row r="731" spans="1:30" ht="12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</row>
    <row r="732" spans="1:30" ht="12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</row>
    <row r="733" spans="1:30" ht="12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</row>
    <row r="734" spans="1:30" ht="12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</row>
    <row r="735" spans="1:30" ht="12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</row>
    <row r="736" spans="1:30" ht="12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</row>
    <row r="737" spans="1:30" ht="12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</row>
    <row r="738" spans="1:30" ht="12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</row>
    <row r="739" spans="1:30" ht="12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</row>
    <row r="740" spans="1:30" ht="12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</row>
    <row r="741" spans="1:30" ht="12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</row>
    <row r="742" spans="1:30" ht="12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</row>
    <row r="743" spans="1:30" ht="12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</row>
    <row r="744" spans="1:30" ht="12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</row>
    <row r="745" spans="1:30" ht="12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</row>
    <row r="746" spans="1:30" ht="12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</row>
    <row r="747" spans="1:30" ht="12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</row>
    <row r="748" spans="1:30" ht="12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</row>
    <row r="749" spans="1:30" ht="12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</row>
    <row r="750" spans="1:30" ht="12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</row>
    <row r="751" spans="1:30" ht="12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</row>
    <row r="752" spans="1:30" ht="12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</row>
    <row r="753" spans="1:30" ht="12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</row>
    <row r="754" spans="1:30" ht="12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</row>
    <row r="755" spans="1:30" ht="12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</row>
    <row r="756" spans="1:30" ht="12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</row>
    <row r="757" spans="1:30" ht="12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</row>
    <row r="758" spans="1:30" ht="12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</row>
    <row r="759" spans="1:30" ht="12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</row>
    <row r="760" spans="1:30" ht="12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</row>
    <row r="761" spans="1:30" ht="12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</row>
    <row r="762" spans="1:30" ht="12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</row>
    <row r="763" spans="1:30" ht="12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</row>
    <row r="764" spans="1:30" ht="12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</row>
    <row r="765" spans="1:30" ht="12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</row>
    <row r="766" spans="1:30" ht="12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</row>
    <row r="767" spans="1:30" ht="12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</row>
    <row r="768" spans="1:30" ht="12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</row>
    <row r="769" spans="1:30" ht="12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</row>
    <row r="770" spans="1:30" ht="12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</row>
    <row r="771" spans="1:30" ht="12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</row>
    <row r="772" spans="1:30" ht="12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</row>
    <row r="773" spans="1:30" ht="12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</row>
    <row r="774" spans="1:30" ht="12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</row>
    <row r="775" spans="1:30" ht="12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</row>
    <row r="776" spans="1:30" ht="12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</row>
    <row r="777" spans="1:30" ht="12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</row>
    <row r="778" spans="1:30" ht="12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</row>
    <row r="779" spans="1:30" ht="12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</row>
    <row r="780" spans="1:30" ht="12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</row>
    <row r="781" spans="1:30" ht="12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</row>
    <row r="782" spans="1:30" ht="12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</row>
    <row r="783" spans="1:30" ht="12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</row>
    <row r="784" spans="1:30" ht="12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</row>
    <row r="785" spans="1:30" ht="12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</row>
    <row r="786" spans="1:30" ht="12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</row>
    <row r="787" spans="1:30" ht="12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</row>
    <row r="788" spans="1:30" ht="12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</row>
    <row r="789" spans="1:30" ht="12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</row>
    <row r="790" spans="1:30" ht="12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</row>
    <row r="791" spans="1:30" ht="12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</row>
    <row r="792" spans="1:30" ht="12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</row>
    <row r="793" spans="1:30" ht="12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</row>
    <row r="794" spans="1:30" ht="12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</row>
    <row r="795" spans="1:30" ht="12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</row>
    <row r="796" spans="1:30" ht="12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</row>
    <row r="797" spans="1:30" ht="12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</row>
    <row r="798" spans="1:30" ht="12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</row>
    <row r="799" spans="1:30" ht="12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</row>
    <row r="800" spans="1:30" ht="12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</row>
    <row r="801" spans="1:30" ht="12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</row>
    <row r="802" spans="1:30" ht="12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</row>
    <row r="803" spans="1:30" ht="12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</row>
    <row r="804" spans="1:30" ht="12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</row>
    <row r="805" spans="1:30" ht="12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</row>
    <row r="806" spans="1:30" ht="12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</row>
    <row r="807" spans="1:30" ht="12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</row>
    <row r="808" spans="1:30" ht="12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</row>
    <row r="809" spans="1:30" ht="12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</row>
    <row r="810" spans="1:30" ht="12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</row>
    <row r="811" spans="1:30" ht="12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</row>
    <row r="812" spans="1:30" ht="12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</row>
    <row r="813" spans="1:30" ht="12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</row>
    <row r="814" spans="1:30" ht="12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</row>
    <row r="815" spans="1:30" ht="12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</row>
    <row r="816" spans="1:30" ht="12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</row>
    <row r="817" spans="1:30" ht="12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</row>
    <row r="818" spans="1:30" ht="12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</row>
    <row r="819" spans="1:30" ht="12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</row>
    <row r="820" spans="1:30" ht="12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</row>
    <row r="821" spans="1:30" ht="12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</row>
    <row r="822" spans="1:30" ht="12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</row>
    <row r="823" spans="1:30" ht="12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</row>
    <row r="824" spans="1:30" ht="12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</row>
    <row r="825" spans="1:30" ht="12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</row>
    <row r="826" spans="1:30" ht="12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</row>
    <row r="827" spans="1:30" ht="12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</row>
    <row r="828" spans="1:30" ht="12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</row>
    <row r="829" spans="1:30" ht="12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</row>
    <row r="830" spans="1:30" ht="12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</row>
    <row r="831" spans="1:30" ht="12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</row>
    <row r="832" spans="1:30" ht="12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</row>
    <row r="833" spans="1:30" ht="12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</row>
    <row r="834" spans="1:30" ht="12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</row>
    <row r="835" spans="1:30" ht="12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</row>
    <row r="836" spans="1:30" ht="12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</row>
    <row r="837" spans="1:30" ht="12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</row>
    <row r="838" spans="1:30" ht="12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</row>
    <row r="839" spans="1:30" ht="12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</row>
    <row r="840" spans="1:30" ht="12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</row>
    <row r="841" spans="1:30" ht="12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</row>
    <row r="842" spans="1:30" ht="12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</row>
    <row r="843" spans="1:30" ht="12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</row>
    <row r="844" spans="1:30" ht="12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</row>
    <row r="845" spans="1:30" ht="12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</row>
    <row r="846" spans="1:30" ht="12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</row>
    <row r="847" spans="1:30" ht="12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</row>
    <row r="848" spans="1:30" ht="12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</row>
    <row r="849" spans="1:30" ht="12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</row>
    <row r="850" spans="1:30" ht="12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</row>
    <row r="851" spans="1:30" ht="12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</row>
    <row r="852" spans="1:30" ht="12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</row>
    <row r="853" spans="1:30" ht="12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</row>
    <row r="854" spans="1:30" ht="12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</row>
    <row r="855" spans="1:30" ht="12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</row>
    <row r="856" spans="1:30" ht="12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</row>
    <row r="857" spans="1:30" ht="12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</row>
    <row r="858" spans="1:30" ht="12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</row>
    <row r="859" spans="1:30" ht="12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</row>
    <row r="860" spans="1:30" ht="12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</row>
    <row r="861" spans="1:30" ht="12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</row>
    <row r="862" spans="1:30" ht="12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</row>
    <row r="863" spans="1:30" ht="12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</row>
    <row r="864" spans="1:30" ht="12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</row>
    <row r="865" spans="1:30" ht="12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</row>
    <row r="866" spans="1:30" ht="12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</row>
    <row r="867" spans="1:30" ht="12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</row>
    <row r="868" spans="1:30" ht="12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</row>
    <row r="869" spans="1:30" ht="12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</row>
    <row r="870" spans="1:30" ht="12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</row>
    <row r="871" spans="1:30" ht="12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</row>
    <row r="872" spans="1:30" ht="12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</row>
    <row r="873" spans="1:30" ht="12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</row>
    <row r="874" spans="1:30" ht="12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</row>
    <row r="875" spans="1:30" ht="12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</row>
    <row r="876" spans="1:30" ht="12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</row>
    <row r="877" spans="1:30" ht="12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</row>
    <row r="878" spans="1:30" ht="12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</row>
    <row r="879" spans="1:30" ht="12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</row>
    <row r="880" spans="1:30" ht="12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</row>
    <row r="881" spans="1:30" ht="12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</row>
    <row r="882" spans="1:30" ht="12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</row>
    <row r="883" spans="1:30" ht="12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</row>
    <row r="884" spans="1:30" ht="12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</row>
    <row r="885" spans="1:30" ht="12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</row>
    <row r="886" spans="1:30" ht="12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</row>
    <row r="887" spans="1:30" ht="12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</row>
    <row r="888" spans="1:30" ht="12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</row>
    <row r="889" spans="1:30" ht="12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</row>
    <row r="890" spans="1:30" ht="12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</row>
    <row r="891" spans="1:30" ht="12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</row>
    <row r="892" spans="1:30" ht="12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</row>
    <row r="893" spans="1:30" ht="12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</row>
    <row r="894" spans="1:30" ht="12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</row>
    <row r="895" spans="1:30" ht="12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</row>
    <row r="896" spans="1:30" ht="12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</row>
    <row r="897" spans="1:30" ht="12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</row>
    <row r="898" spans="1:30" ht="12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</row>
    <row r="899" spans="1:30" ht="12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</row>
    <row r="900" spans="1:30" ht="12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</row>
    <row r="901" spans="1:30" ht="12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</row>
    <row r="902" spans="1:30" ht="12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</row>
    <row r="903" spans="1:30" ht="12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</row>
    <row r="904" spans="1:30" ht="12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</row>
    <row r="905" spans="1:30" ht="12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</row>
    <row r="906" spans="1:30" ht="12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</row>
    <row r="907" spans="1:30" ht="12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</row>
    <row r="908" spans="1:30" ht="12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</row>
    <row r="909" spans="1:30" ht="12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</row>
    <row r="910" spans="1:30" ht="12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</row>
    <row r="911" spans="1:30" ht="12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</row>
    <row r="912" spans="1:30" ht="12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</row>
    <row r="913" spans="1:30" ht="12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</row>
    <row r="914" spans="1:30" ht="12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</row>
    <row r="915" spans="1:30" ht="12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</row>
    <row r="916" spans="1:30" ht="12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</row>
    <row r="917" spans="1:30" ht="12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</row>
    <row r="918" spans="1:30" ht="12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</row>
    <row r="919" spans="1:30" ht="12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</row>
    <row r="920" spans="1:30" ht="12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</row>
    <row r="921" spans="1:30" ht="12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</row>
    <row r="922" spans="1:30" ht="12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</row>
    <row r="923" spans="1:30" ht="12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</row>
    <row r="924" spans="1:30" ht="12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</row>
    <row r="925" spans="1:30" ht="12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</row>
    <row r="926" spans="1:30" ht="12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</row>
    <row r="927" spans="1:30" ht="12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</row>
    <row r="928" spans="1:30" ht="12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</row>
    <row r="929" spans="1:30" ht="12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</row>
    <row r="930" spans="1:30" ht="12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</row>
    <row r="931" spans="1:30" ht="12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</row>
    <row r="932" spans="1:30" ht="12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</row>
    <row r="933" spans="1:30" ht="12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</row>
    <row r="934" spans="1:30" ht="12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</row>
    <row r="935" spans="1:30" ht="12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</row>
    <row r="936" spans="1:30" ht="12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</row>
    <row r="937" spans="1:30" ht="12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</row>
    <row r="938" spans="1:30" ht="12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</row>
    <row r="939" spans="1:30" ht="12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</row>
    <row r="940" spans="1:30" ht="12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</row>
    <row r="941" spans="1:30" ht="12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</row>
    <row r="942" spans="1:30" ht="12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</row>
    <row r="943" spans="1:30" ht="12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</row>
    <row r="944" spans="1:30" ht="12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</row>
    <row r="945" spans="1:30" ht="12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</row>
    <row r="946" spans="1:30" ht="12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</row>
    <row r="947" spans="1:30" ht="12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</row>
    <row r="948" spans="1:30" ht="12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</row>
    <row r="949" spans="1:30" ht="12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</row>
    <row r="950" spans="1:30" ht="12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</row>
    <row r="951" spans="1:30" ht="12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</row>
    <row r="952" spans="1:30" ht="12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</row>
    <row r="953" spans="1:30" ht="12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</row>
    <row r="954" spans="1:30" ht="12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</row>
    <row r="955" spans="1:30" ht="12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</row>
    <row r="956" spans="1:30" ht="12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</row>
    <row r="957" spans="1:30" ht="12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</row>
    <row r="958" spans="1:30" ht="12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</row>
    <row r="959" spans="1:30" ht="12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</row>
    <row r="960" spans="1:30" ht="12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</row>
    <row r="961" spans="1:30" ht="12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</row>
    <row r="962" spans="1:30" ht="12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</row>
    <row r="963" spans="1:30" ht="12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</row>
    <row r="964" spans="1:30" ht="12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</row>
    <row r="965" spans="1:30" ht="12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</row>
    <row r="966" spans="1:30" ht="12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</row>
    <row r="967" spans="1:30" ht="12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</row>
    <row r="968" spans="1:30" ht="12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</row>
    <row r="969" spans="1:30" ht="12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</row>
    <row r="970" spans="1:30" ht="12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</row>
    <row r="971" spans="1:30" ht="12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</row>
    <row r="972" spans="1:30" ht="12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</row>
    <row r="973" spans="1:30" ht="12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</row>
    <row r="974" spans="1:30" ht="12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</row>
    <row r="975" spans="1:30" ht="12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</row>
    <row r="976" spans="1:30" ht="12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</row>
    <row r="977" spans="1:30" ht="12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</row>
    <row r="978" spans="1:30" ht="12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</row>
    <row r="979" spans="1:30" ht="12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</row>
    <row r="980" spans="1:30" ht="12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</row>
    <row r="981" spans="1:30" ht="12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</row>
    <row r="982" spans="1:30" ht="12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</row>
    <row r="983" spans="1:30" ht="12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</row>
    <row r="984" spans="1:30" ht="12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</row>
    <row r="985" spans="1:30" ht="12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</row>
    <row r="986" spans="1:30" ht="12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</row>
    <row r="987" spans="1:30" ht="12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</row>
    <row r="988" spans="1:30" ht="12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</row>
    <row r="989" spans="1:30" ht="12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</row>
    <row r="990" spans="1:30" ht="12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</row>
    <row r="991" spans="1:30" ht="12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</row>
    <row r="992" spans="1:30" ht="12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</row>
    <row r="993" spans="1:30" ht="12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</row>
    <row r="994" spans="1:30" ht="12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</row>
    <row r="995" spans="1:30" ht="12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</row>
    <row r="996" spans="1:30" ht="12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</row>
    <row r="997" spans="1:30" ht="12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</row>
    <row r="998" spans="1:30" ht="12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</row>
    <row r="999" spans="1:30" ht="12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</row>
    <row r="1000" spans="1:30" ht="12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</row>
  </sheetData>
  <mergeCells count="8">
    <mergeCell ref="G15:H15"/>
    <mergeCell ref="G16:H16"/>
    <mergeCell ref="A1:D1"/>
    <mergeCell ref="Y2:AB2"/>
    <mergeCell ref="A3:W3"/>
    <mergeCell ref="A11:I11"/>
    <mergeCell ref="A12:I12"/>
    <mergeCell ref="G14:H14"/>
  </mergeCells>
  <pageMargins left="0.7" right="0.7" top="0.75" bottom="0.75" header="0" footer="0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46 maršrutas rida</vt:lpstr>
      <vt:lpstr>46 1-5 (vasara)</vt:lpstr>
      <vt:lpstr>46 6,7 (vasara)</vt:lpstr>
      <vt:lpstr>46 1-5 (žiema)</vt:lpstr>
      <vt:lpstr>45 6,7 (žiema)</vt:lpstr>
      <vt:lpstr>'45 6,7 (žiema)'!Header</vt:lpstr>
      <vt:lpstr>'46 1-5 (vasara)'!Header</vt:lpstr>
      <vt:lpstr>'46 1-5 (žiema)'!Header</vt:lpstr>
      <vt:lpstr>'46 6,7 (vasara)'!Header</vt:lpstr>
      <vt:lpstr>'45 6,7 (žiema)'!Km</vt:lpstr>
      <vt:lpstr>'46 1-5 (vasara)'!Km</vt:lpstr>
      <vt:lpstr>'46 1-5 (žiema)'!Km</vt:lpstr>
      <vt:lpstr>'46 6,7 (vasara)'!Km</vt:lpstr>
      <vt:lpstr>'45 6,7 (žiema)'!TimeTable</vt:lpstr>
      <vt:lpstr>'46 1-5 (vasara)'!TimeTable</vt:lpstr>
      <vt:lpstr>'46 1-5 (žiema)'!TimeTable</vt:lpstr>
      <vt:lpstr>'46 6,7 (vasara)'!TimeTable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Tadas Mezinys</dc:creator>
  <cp:lastModifiedBy>Tadas Mėžinys</cp:lastModifiedBy>
  <cp:lastPrinted>2025-07-29T11:02:48Z</cp:lastPrinted>
  <dcterms:created xsi:type="dcterms:W3CDTF">2024-02-13T12:23:08Z</dcterms:created>
  <dcterms:modified xsi:type="dcterms:W3CDTF">2025-10-16T09:32:46Z</dcterms:modified>
</cp:coreProperties>
</file>