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1. ATVIRI  TARPTAUTINIAI konkursai\GMP automobilis\"/>
    </mc:Choice>
  </mc:AlternateContent>
  <xr:revisionPtr revIDLastSave="0" documentId="13_ncr:1_{ED3C0F08-1D59-493D-98F4-2952B2E5804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3" i="1" l="1"/>
  <c r="F185" i="1"/>
  <c r="F173" i="1"/>
  <c r="F153" i="1"/>
  <c r="F142" i="1"/>
  <c r="F34" i="1"/>
  <c r="G192" i="1" s="1"/>
  <c r="G21" i="1"/>
  <c r="F192" i="1" l="1"/>
  <c r="F193" i="1" s="1"/>
  <c r="F194" i="1" s="1"/>
</calcChain>
</file>

<file path=xl/sharedStrings.xml><?xml version="1.0" encoding="utf-8"?>
<sst xmlns="http://schemas.openxmlformats.org/spreadsheetml/2006/main" count="387" uniqueCount="379">
  <si>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</si>
  <si>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</si>
  <si>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</si>
  <si>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</si>
  <si>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</si>
  <si>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</si>
  <si>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</si>
  <si>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</si>
  <si>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</si>
  <si>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</si>
  <si>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</si>
  <si>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</si>
  <si>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</si>
  <si>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</si>
  <si>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</si>
  <si>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</si>
  <si>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</si>
  <si>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</si>
  <si>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</si>
  <si>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</si>
  <si>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</si>
  <si>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</si>
  <si>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</si>
  <si>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</si>
  <si>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</si>
  <si>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</si>
  <si>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</si>
  <si>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</si>
  <si>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</si>
  <si>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Kaina be PVM, Eur</t>
  </si>
  <si>
    <t>Suma be PVM, Eur</t>
  </si>
  <si>
    <t>Gamintojas, modelis</t>
  </si>
  <si>
    <t>Siūlomo parametro atitikimas, konkreti reikšmė ir atitikimo patvirtinimas (dok. pavadinimas, psl. Nr., pabraukiant kiekvienos pozicijos atitikimą pagal specifikacijos reikalavimą)</t>
  </si>
  <si>
    <t>1.1.</t>
  </si>
  <si>
    <t xml:space="preserve">Greitosios medicinos pagalbos (GMP) automobilis </t>
  </si>
  <si>
    <t>kompl</t>
  </si>
  <si>
    <t>1.1.1.</t>
  </si>
  <si>
    <t>Patreikiamas automobilio gamintojas, markė ir modelis</t>
  </si>
  <si>
    <t>1.1.2.</t>
  </si>
  <si>
    <t>Automobilis turi būti naujas, neeksploatuotas, pagaminimo metai ne anksčiau kaip 2025 m.</t>
  </si>
  <si>
    <t>1.1.3.</t>
  </si>
  <si>
    <t>Suteikiama ne mažiau nei 5 metų bazinio automobilio garantija arba garantija iki kol automobilis pasieks ne mažiau nei  200 000 km ridą, priklausomai nuo to, kas greičiau sueis.</t>
  </si>
  <si>
    <t>1.1.4.</t>
  </si>
  <si>
    <t>Pristatymas – per 150 dienų nuo sutarties įsigaliojimo</t>
  </si>
  <si>
    <t>1.1.5.</t>
  </si>
  <si>
    <t>Kėbulo spalva balta ir apipavidalinimas pagal LST 1299 arba lygiavertį standartą, turi būti šviesą atspindintis. Visam apipavidalinimui turi būti suteikiama ne mažiau kaip 5 metų garantija nuo išblukimo ir atsiklijavimo.</t>
  </si>
  <si>
    <t>1.1.6.</t>
  </si>
  <si>
    <t>Slankiojančios durys paciento skyriaus dešinėje pusėje su langu: būtina.</t>
  </si>
  <si>
    <t>1.1.7.</t>
  </si>
  <si>
    <t>Slankiojančios durys paciento skyriaus kairėje pusėje be lango: būtina.</t>
  </si>
  <si>
    <t>1.1.8.</t>
  </si>
  <si>
    <t>Galinės dvivėrės durys, atsidarančios ne mažiau kaip 180 laipsniu kampu su langais: būtina</t>
  </si>
  <si>
    <t>1.1.9.</t>
  </si>
  <si>
    <t>Komfortiška vairuotojo sėdynė: 2 kryptimis nustatoma juosmens atrama, porankis vidinėje pusėje, sėdimosios dalies nustatymas, aukščio reguliavimas. Sėdynių apmušalai iš sustiprinto audeklo, lyginant su standartiniu.</t>
  </si>
  <si>
    <t>1.1.10.</t>
  </si>
  <si>
    <t>Komfortiška priekinio keleivio sėdynė: 2 kryptimis nustatoma juosmens atrama, porankis vidinėje pusėje, sėdimosios dalies nustatymas, aukščio reguliavimas. Po sėdyne paciento skyriaus šildytuvas, kurio galia ne mažiau kaip 5.0 kW. Sėdynių apmušalai iš sustiprinto audeklo, lyginant su standartiniu.</t>
  </si>
  <si>
    <t>1.1.11.</t>
  </si>
  <si>
    <t>Suteikiama ne mažiau nei 6 metų garantija nuo korozijos.</t>
  </si>
  <si>
    <t>1.1.12.</t>
  </si>
  <si>
    <t>Automobilio dešinėje pusėje prie stumdomų durų turi būti įrengtas automatinis elektrinis laiptelis, kurio keliamoji galia ne mažiau nei 250 kg.</t>
  </si>
  <si>
    <t>1.1.13.</t>
  </si>
  <si>
    <t>Bendra automobilio masė – ne daugiau nei 3500 kg.</t>
  </si>
  <si>
    <t>1.1.14.</t>
  </si>
  <si>
    <t>Automobilio ilgis ne daugiau nei 6100 mm</t>
  </si>
  <si>
    <t>1.1.15.</t>
  </si>
  <si>
    <t>Automobilio ratų bazė nuo 3400 mm iki 3700 mm</t>
  </si>
  <si>
    <t>1.1.16.</t>
  </si>
  <si>
    <t>Automobilio plotis (neįskaitant išorės veidrodėlių) ne daugiau nei 2300 mm</t>
  </si>
  <si>
    <t>1.1.17.</t>
  </si>
  <si>
    <t>Paruošto eksploatacijai automobilio aukštis su švyturėliais – ne daugiau nei 2800 mm</t>
  </si>
  <si>
    <t>1.1.18.</t>
  </si>
  <si>
    <t>Paciento skyriaus ilgis iki pertvaros – ne mažiau nei 3000 mm</t>
  </si>
  <si>
    <t>1.1.19.</t>
  </si>
  <si>
    <t>Paciento skyriaus plotis – ne mažiau nei 1700 mm.</t>
  </si>
  <si>
    <t>1.1.20.</t>
  </si>
  <si>
    <t>Paciento skyriaus aukštis – ne mažiau nei 1800 mm.</t>
  </si>
  <si>
    <t>1.1.21.</t>
  </si>
  <si>
    <t>Galinių durų angos plotis atidarius duris – ne mažesnis nei 1500 mm</t>
  </si>
  <si>
    <t>1.1.22.</t>
  </si>
  <si>
    <t>Galinių durų angos aukštis atidarius duris – ne mažiau 1700 mm</t>
  </si>
  <si>
    <t>1.1.23.</t>
  </si>
  <si>
    <t>Dešinės pusės durų angos plotis atidarius duris – ne mažiau 1200 mm</t>
  </si>
  <si>
    <t>1.1.24.</t>
  </si>
  <si>
    <t>Dešinės pusės durų angos aukštis atidarius duris – ne mažiau 1700 mm</t>
  </si>
  <si>
    <t>1.1.25.</t>
  </si>
  <si>
    <t>Dyzelinis variklis.</t>
  </si>
  <si>
    <t>1.1.26.</t>
  </si>
  <si>
    <t>Gamyklinė galia – ne mažiau 140 AG.</t>
  </si>
  <si>
    <t>1.1.27.</t>
  </si>
  <si>
    <t>Degalų bako talpa ne mažiau 70 litrų.</t>
  </si>
  <si>
    <t>1.1.28.</t>
  </si>
  <si>
    <t>Išmetamųjų dujų standarto atitiktis ne žemiau Euro 6.</t>
  </si>
  <si>
    <t>1.1.29.</t>
  </si>
  <si>
    <t>Stacionari DPF angliškai „Diesel Particulate Filter“ – kietųjų dalelių filtro regeneracija.</t>
  </si>
  <si>
    <t>1.1.30.</t>
  </si>
  <si>
    <t>Mechaninė pavarų dėžė, rankinio perjungimo.</t>
  </si>
  <si>
    <t>1.1.31.</t>
  </si>
  <si>
    <t>Gale ir priekyje viengubi ratai ne mažiau R16.</t>
  </si>
  <si>
    <t>1.1.32.</t>
  </si>
  <si>
    <t>Sumontuotos vasarinės/žieminės padangos. Universalių padangų siūlyti negalima. Komplekte antras sumontuotų vasarinių/žieminių padangų komplektas.</t>
  </si>
  <si>
    <t>1.1.33.</t>
  </si>
  <si>
    <t>Ratų formulė 4×2. Priekiniai varantys ratai.</t>
  </si>
  <si>
    <t>1.1.34.</t>
  </si>
  <si>
    <t>Stabdžių antiblokavimo sistema su stabdymo jėgos paskirstymu.</t>
  </si>
  <si>
    <t>1.1.35.</t>
  </si>
  <si>
    <t>Elektroninė automobilio stabilumą užtikrinanti sistema su ratų praslydimo sistema.</t>
  </si>
  <si>
    <t>1.1.36.</t>
  </si>
  <si>
    <t>Diskiniai priekiniai ir galiniai ratų stabdžiai.</t>
  </si>
  <si>
    <t>1.1.37.</t>
  </si>
  <si>
    <t>Vairuotojo ir keleivio oro saugos pagalvės.</t>
  </si>
  <si>
    <t>1.1.38.</t>
  </si>
  <si>
    <t>Keturiomis kryptimis reguliuojama vairo kolonėlė.</t>
  </si>
  <si>
    <t>1.1.39.</t>
  </si>
  <si>
    <t>Priekiniai rūko žibintai.</t>
  </si>
  <si>
    <t>1.1.40.</t>
  </si>
  <si>
    <t>Apsaugos sistema – gamyklinė.</t>
  </si>
  <si>
    <t>1.1.41.</t>
  </si>
  <si>
    <t>Gamyklinė priekinio ir galinio parkavimo atstumų sistema.</t>
  </si>
  <si>
    <t>1.1.42.</t>
  </si>
  <si>
    <t>Oro kondicionierius vairuotojo skyriuje.</t>
  </si>
  <si>
    <t>1.1.43.</t>
  </si>
  <si>
    <t>Pagrindinė pilno iškrovimo 12V (AGM) baterija ne mažiau nei 90 Ah, pajungta prie automobilio elektros sistemos</t>
  </si>
  <si>
    <t>1.1.44.</t>
  </si>
  <si>
    <t>Papildoma pilno iškrovimo 12V (AGM) baterija ne mažiau nei 90 Ah, pajungta prie automobilio elektros sistemos, akumuliatoriaus.</t>
  </si>
  <si>
    <t>1.1.45.</t>
  </si>
  <si>
    <t>Ne mažiau nei 250 A galios generatorius.</t>
  </si>
  <si>
    <t>1.1.46.</t>
  </si>
  <si>
    <t>Gamyklinis visų durų centrinis užraktas, valdomas nuotoliniu būdu.</t>
  </si>
  <si>
    <t>1.1.47.</t>
  </si>
  <si>
    <t>Automobilyje yra integruotas gamyklinis radijas, garsiakalbiai automobilio salono priekyje.</t>
  </si>
  <si>
    <t>1.1.48.</t>
  </si>
  <si>
    <t>Elektra valdomi šoniniai langai vairuotojo kabinoje.</t>
  </si>
  <si>
    <t>1.1.49.</t>
  </si>
  <si>
    <t>Elektra valdomi ir šildomi išoriniai galinio vaizdo veidrodėliai.</t>
  </si>
  <si>
    <t>1.1.50.</t>
  </si>
  <si>
    <t>Apšvietimo lemputė vairuotojui.</t>
  </si>
  <si>
    <t>1.1.51.</t>
  </si>
  <si>
    <t>Dienos šviesos.</t>
  </si>
  <si>
    <t>1.1.52.</t>
  </si>
  <si>
    <t>Keltuvas ir įrankių ratui pakeisti komplektas.</t>
  </si>
  <si>
    <t>1.1.53.</t>
  </si>
  <si>
    <t>Atsarginis ratas atitinka sumontuotų ant automobilio ratų dydį.</t>
  </si>
  <si>
    <t>1.1.54.</t>
  </si>
  <si>
    <t>Purvasaugiai priekyje ir gale.</t>
  </si>
  <si>
    <t>1.1.55.</t>
  </si>
  <si>
    <t>Dyzelinis variklio aušinimo skysčio šildytuvas šildymo galia ne mažiau 5.0 kW.</t>
  </si>
  <si>
    <t>1.1.56.</t>
  </si>
  <si>
    <t>Serviso apskaitos sistema, nurodanti kiek kilometrų liko nuvažiuoti iki numatomo techninio aptarnavimo.</t>
  </si>
  <si>
    <t>1.1.57.</t>
  </si>
  <si>
    <t>Autonominis, dyzelinis šildytuvas išpučiantis karštą orą į vairuotojo ir paciento skyrių, šildymo galia ne mažiau 4.0 kW.</t>
  </si>
  <si>
    <t>1.1.58.</t>
  </si>
  <si>
    <t>Galinio vaizdo veidrodis vairuotojo kabinoje.</t>
  </si>
  <si>
    <t>1.1.59.</t>
  </si>
  <si>
    <t>Pakoja gale, viso pločio (ant galinio bamperio).</t>
  </si>
  <si>
    <t>1.1.60.</t>
  </si>
  <si>
    <t>Guminiai kilimėliai vairuotojo kabinoje</t>
  </si>
  <si>
    <t>1.1.61.</t>
  </si>
  <si>
    <t>Navigacinė sistema su Lietuvos ir ES žemėlapiais.</t>
  </si>
  <si>
    <t>1.1.62.</t>
  </si>
  <si>
    <t>Elektrinis 230V įtampos šildytuvas, skirtas transporto priemonėms. Galia – ne mažiau 2.0 kW.</t>
  </si>
  <si>
    <t>1.1.63.</t>
  </si>
  <si>
    <t>Oro kondicionierius valdymo skydeliu su monitoriumi. Galia ne mažesnė nei 8.0 kW.</t>
  </si>
  <si>
    <t>1.1.64.</t>
  </si>
  <si>
    <t>Ištraukiamoji ventiliacija ne mažiau kaip 650 m3/h</t>
  </si>
  <si>
    <t>1.1.65.</t>
  </si>
  <si>
    <t>Medicinos skyriaus šildytuvas, imantis šilumą nuo variklio aušinimo skysčio. Galia ne mažesnė nei 5.0 kW.</t>
  </si>
  <si>
    <t>1.1.66.</t>
  </si>
  <si>
    <t>12 V instaliacija medicininėms reikmėms. Ne mažiau kaip keturi 12 V lizdai.</t>
  </si>
  <si>
    <t>1.1.67.</t>
  </si>
  <si>
    <t>230 V instaliacija. Išorinė 230V pajungimo rozetė, ne mažiau 20 A, su starterio blokavimu įjungus degimą, automatinio kištuko išmetimo funkcija, ne mažiau 5 m 230V išorinio pajungimo kabelis.</t>
  </si>
  <si>
    <t>1.1.68.</t>
  </si>
  <si>
    <t>Sinusinės srovės 12–230V įtampos keitiklis. Nominali galia ne mažesnė nei 1000W.</t>
  </si>
  <si>
    <t>1.1.69.</t>
  </si>
  <si>
    <t>Automatinis dviejų akumuliatorių pakrovėjas nuo 230V, tinkantis AGM, GEL tipo baterijoms, ne mažiau 25A. Automatinė apsauga nuo perkaitimo, perkrovos, trumpo jungimo.</t>
  </si>
  <si>
    <t>1.1.70.</t>
  </si>
  <si>
    <t>Valdymo pultas paciento skyriuje, turintis šias funkcijas:  1. Paciento skyriaus apšvietimo valdymas; 2. Išorės incidento vietos apšvietimo šviesos žibintų valdymas; 3. Ištraukiamosios ventiliacijos valdymas; 4. Laiko indikacija ekrane; 5. Abiejų baterijos įtampų indikacija;  6. Lauko ir vidaus temperatūra.</t>
  </si>
  <si>
    <t>1.1.71.</t>
  </si>
  <si>
    <t xml:space="preserve">Valdymo pultas vairuotojo skyriuje, turintis šias funkcijas: 1. Paciento skyriaus apšvietimo valdymas; 2. Išorės incidento vietos apšvietimo šviesos žibintų valdymas; 3. Ištraukiamosios ventiliacijos valdymas; 4. Laiko indikacija ekrane; 5. Abiejų baterijos įtampų indikacija; 6. Lauko ir vidaus temperatūra. </t>
  </si>
  <si>
    <t>1.1.72.</t>
  </si>
  <si>
    <t>Tiesioginis mechaninis mygtukas švyturėliams įjungti/išjungti su sirena ar be sirenos.</t>
  </si>
  <si>
    <t>1.1.73.</t>
  </si>
  <si>
    <t>Ant GMP automobilio stogo priekinės dalies įrengta LED (puslaidininkių šviesos diodų) švyturėlių juosta, juostos profilio aukštis be tvirtinimo kronšteinų ne daugiau nei 60 mm, juostos ilgis ne mažiau nei 1500 mm. Kampuose ne mažiau nei 4 moduliai, kiekviename ne mažiau nei po 6 LED diodus. Priekyje ir gale ne mažiau nei 16 modulių, kiekviename ne mažiau nei po 3 LED diodus. Ne mažiau nei 8 skirtingi mirksėjimo rėžimai. Turi būti nuolatinis švytėjimo rėžimas be mirksėjimo. R65 atitikimas. Būitna nurodyti markę, modelį, gamintoją.</t>
  </si>
  <si>
    <t>1.1.74.</t>
  </si>
  <si>
    <t>Du mėlyni mirksintys LED švyturėliai galinėje stogo dalyje. LED švyturėlio parametrai: Ilgis – nuo 90 iki 100 mm; Plotis – nuo 35 iki 40 mm; Gylis – nuo 5 iki 10 mm; Ne mažiau nei 6 LED diodai su optika; LED švyturėlio vidutinė galia – ne daugiau nei 11 W. Sinchronizavimo funkcija: būtina. Ne mažiau nei 8 mirksėjimo rėžimai; R65 atitikimas. Būtina nurodyti markę, modelį, gamintoją.</t>
  </si>
  <si>
    <t>1.1.75.</t>
  </si>
  <si>
    <t>Du mėlyni mirksintys LED švyturėliai priekinėse grotelėse. LED švyturėlio parametrai: Ilgis – nuo 90 iki 100 mm; Plotis – nuo 35 iki 40 mm; Gylis – nuo 5 iki 10 mm. Ne mažiau nei 6 LED diodai su optika; LED švyturėlio vidutinė galia – ne daugiau kaip 11 W; Sinchronizavimo funkcija: būtina. Ne mažiau nei 8 mirksėjimo rėžimai; R65 atitikimas. Būtina nurodyti markę, modelį, gamintoją.</t>
  </si>
  <si>
    <t>1.1.76.</t>
  </si>
  <si>
    <t>Automobilyje turi būti įrengti ne mažiau nei du mėlyni mirksintys LED švyturėliai priekiniuose sparnuose. Po vieną kiekvienoje pusėje. LED švyturėlio parametrai: Ilgis – nuo 90 iki 100 mm; Plotis – nuo 35 iki 40 mm; Gylis – nuo 5 iki 10 mm; Ne mažiau nei 6 LED diodai su optika; LED švyturėlio vidutinė galia – ne daugiau kaip 11 W; Sinchronizavimo funkcija: būtina. Ne mažiau nei 8 mirksėjimo rėžimai; R65 atitikimas. Būtina nurodyti markę, modelį, gamintoją.</t>
  </si>
  <si>
    <t>1.1.77.</t>
  </si>
  <si>
    <t>Du mėlyni mirksintys LED švyturėliai ant išorinių galinio vaizdo veidrodėlių korpusų. LED švyturėlio parametrai: Ilgis – nuo 90 iki 100 mm; Plotis – nuo 35 iki 40 mm; Gylis – nuo 5 iki 10 mm; Ne mažiau nei 6 LED diodai su optika; LED švyturėlio vidutinė galia – ne daugiau kaip 11 W; Sinchronizavimo funkcija: būtina. Ne mažiau nei 8 mirksėjimo rėžimai; R65 arba lygiavertei normai atitikimas. Būtina nurodyti markę, modelį, gamintoją.</t>
  </si>
  <si>
    <t>1.1.78.</t>
  </si>
  <si>
    <t>Dvi avarinio mirksėjimo lemputės galinėse duryse, įsijungiančios atidarius galines duris.</t>
  </si>
  <si>
    <t>1.1.79.</t>
  </si>
  <si>
    <t>Du 100W integruoti garsiakalbiai automobilio priekyje. Garsiakalbiai privalo būti apsaugoti nuo vandens srauto, purvo ar sniego patekimo į jo vidų. Turi būti įrengtas valdymo pultas su sirenos stiprintuvu ne mažiau nei 200W. Valdymo pultas su stiprintuvu sujungtas spiraliniu kabeliu, ne mažiau nei 4 sirenos tonai (Wail, Yelp, Phaser, Hi/Lo), turi būti mygtukai sirenos garso reguliavimui. „Horn“ įspėjimo funkcija. Ne mažiau nei trys programuojami mygtukai. Atitikimas ECER10 arba lygiavertei normai: būtina.</t>
  </si>
  <si>
    <t>1.1.80.</t>
  </si>
  <si>
    <t>Langai medicininiame skyriuje užtamsinti iki 20 % šviesos laidumo, bei 2/3 aukščio padengti neskaidria plėvele.</t>
  </si>
  <si>
    <t>1.1.81.</t>
  </si>
  <si>
    <t>Šviesos-garso signalizacijos apipavidalinimas pagal LST 1299 arba lygiavertį standartą, šviesą atspindintis. Visam apipavidalinimui turi būti suteikiama 2 metų garantija nuo išblukimo, atsiklijavimo.</t>
  </si>
  <si>
    <t>1.1.82.</t>
  </si>
  <si>
    <t>Šeši LED lauko perimetro šviestuvai: du kairėje, du dešinėje pusėje ant sienos ir du gale ant stogo. Kiekvieno šviestuvo parametrai: šviesos srautas ne mažiau nei 1700 lm; galia ne daugiau nei 14W prie 12V, darbinė temperatūra nuo -40o C iki + 60o C; ilgis: nuo 200 iki 250 mm; išsikišimas nuo sienos: ne daugiau nei 45 mm; aptaki forma – neturi būti atsikišusių kampų, suapvalinti galai, atitinka ECER10 arba lygiavertį standartą. Atsparumas aplinkai ne prastesnis nei IPX7 arba lygiavertis standartas. Aliuminio liejinio korpusas: būtina.</t>
  </si>
  <si>
    <t>1.1.83.</t>
  </si>
  <si>
    <t>Į medicinos skyriaus lubas integruotos LED skyriaus apšvietimo lempos. Ne mažiau nei 6 LED lempos, kiekviena ne mažiau nei 300 Lx.</t>
  </si>
  <si>
    <t>1.1.84.</t>
  </si>
  <si>
    <t>Ne mažiau nei du taškiniai LED žibintai virš neštuvų galvūgalio.</t>
  </si>
  <si>
    <t>1.1.85.</t>
  </si>
  <si>
    <t>Integruotas LED apšvietimas į kairėje sienoje prie lubų esančias spinteles.</t>
  </si>
  <si>
    <t>1.1.86.</t>
  </si>
  <si>
    <t>Medicinos skyriaus grindys: sustiprintos, neslidžios, izoliuotos ne mažiau nei 20 mm storio termoizoliacine medžiaga, atsparios drėgmei bei dezinfekcinėms medžiagoms. Pritaikytos tvirtinti neštuvams ar neštuvų pagrindui. Visi sujungimai lygūs, hermetiški.</t>
  </si>
  <si>
    <t>1.1.87.</t>
  </si>
  <si>
    <t>Medicinos skyriuas šoninės sienos privalo būti padengtos elementais iš specialaus ne plonesnio nei 2 mm plastiko ar aliuminio lakštų, kurie yra lengvai valomi ir atsparūs dezinfekcijai.</t>
  </si>
  <si>
    <t>1.1.88.</t>
  </si>
  <si>
    <t>Medicinos skyriuas kairė ir dešinė sienos sustiprintos, pritaikytos medicininės aparatūros tvirtinimui.</t>
  </si>
  <si>
    <t>1.1.89.</t>
  </si>
  <si>
    <t>Medicinos skyriuje kairėje sienoje ne mažiau nei trys bėgeliai įrangos plokštėms tvirtinti. Du įrangos tvirtinimo bėgeliai ne trumpesni nei 2000 mm, vienas bėgelis ne trumpesnis nei 1000 mm. Trys įrangos tvirtinimo plokštės, ne mažesnių išmatavimų nei 300×400 ir dvi plokštės ne mažesnės nei 300×300 mm.</t>
  </si>
  <si>
    <t>1.1.90.</t>
  </si>
  <si>
    <t>Medicinos skyriuje dešinėje sienoje už keleivio sėdynės trys įrangos tvirtinimo bėgeliai ne trumpesni nei 1000 mm. Ne mažiau nei trys tvirtinimo diržai 1500 mm ilgio su greito susegimo sagtimis ir greito išėmimo bėgelių jungtimis.</t>
  </si>
  <si>
    <t>1.1.91.</t>
  </si>
  <si>
    <t>Ne mažiau nei 20 mm kėbulo (sienos, lubos, grindys, durys, vairuotojo kabinos stogas) šilumos-garso izoliacija.</t>
  </si>
  <si>
    <t>1.1.92.</t>
  </si>
  <si>
    <t>Vairuotojo skyrius nuo medicininio skyriaus atskirtas pertvara, turinčią praėjimą su durimis, kuriose yra atidaromas langas.</t>
  </si>
  <si>
    <t>1.1.93.</t>
  </si>
  <si>
    <t>Medicinos skyriuje įrangos skyrius už kairės pusės slankiojančių durų. Spinalinės lentos ir kaušinių neštuvų vieta, ne mažiau nei 200 mm gylio, ne mažiau nei 550 mm pločio ir ne mažiau nei 1800 mm aukščio. Ne mažiau nei 4 lentynos, iš kurių trys yra reguliuojamo aukščio. Kiekviena lentyna yra ne mažesnių išmatavimų nei: 300×500mm. Kiekvienoje lentynoje yra fiksavimo bėgeliai ir greito išėmimo diržai. Įranga nuo šių lentynų pasiekiama ir iš vidaus ir iš lauko per kairės pusės slankiojančias duris. Vieta ne mažesnių išmatavimų nei 400×200×1000 mm, dviem deguonies balionams po 10 litrų su fiksavimo mechanizmais.</t>
  </si>
  <si>
    <t>1.1.94.</t>
  </si>
  <si>
    <t>Priekyje neštuvų viena M1 klasės sėdynė su šiomis funkcijomis: integruoti tritaškiai saugos diržai; reguliuojamo kampo nugaros atrama; pasisukanti 180 laipsnių kampu; perstumiama ne mažiau nei 200 mm išilgai medicininio skyriaus patogesniam mediko darbui su pacientu; apsiūta aukštos kokybės dirbtine oda arba lygiaverte medžiaga atsparia trinčiai, cheminėms medžiagoms. Būtina nurodyti markę, modelį, gamintoją.</t>
  </si>
  <si>
    <t>1.1.95.</t>
  </si>
  <si>
    <t>Dešinėje šalia neštuvų viena M1 klasės sėdynė ant ratų arkos su šiomis funkcijomis: integruoti tritaškiai saugos diržai; sulankstoma; pasisukanti 180 laipsnių kampu; reguliuojamo kampo nugaros atrama; perstumiama ne mažiau nei 1000 mm išilgai medicininio skyriaus, kad paramedikas galėtų dirbti prie viršutinės ir apatinės paciento kūno dalies; apsiūta aukštos kokybės dirbtine oda arba lygiaverte medžiaga atsparia trinčiai, cheminėms medžiagoms. Būtina nurodyti markę, modelį, gamintoją.</t>
  </si>
  <si>
    <t>1.1.96.</t>
  </si>
  <si>
    <t>Kairėje sienoje viršuje prie lubų įrengta spintelė. Ilgis ne mažiau nei 2000 mm, gylis ne mažiau nei 250 mm, aukštis ne mažiau nei 200 mm. Spintelėje yra ne mažiau nei penki skyriai, uždaromi su permatomomis durelėmis. Durelės be rankenėlių, atsidaro – užsidaro paspaudimu. Viduje įrengtas LED apšvietimas. Kiekvieno skyriaus vidaus išmatavimai ne mažesni kaip 300×250×200 mm. Spintelės visi kampai suapvalinti ne mažiau kaip 3 mm spinduliu. Pagaminta iš medžiagos, kuri nekeičia savybių juos valant ir dezinfekuojant.</t>
  </si>
  <si>
    <t>1.1.97.</t>
  </si>
  <si>
    <t>Dešinėje sienoje viršuje prie lubų įrengta spintelė. Ilgis ne mažiau nei 1000 mm, gylis ne mažiau nei 150 mm, aukštis ne mažiau nei 200 mm. Spintelėje yra ne mažiau kaip trys skyriai, uždaromi su permatomomis durelėmis. Durelės be rankenėlių, atsidaro – užsidaro paspaudimu. Viduje įrengtas LED apšvietimas. Kiekvieno skyriaus vidaus išmatavimai ne mažesni nei 300×200×100 mm. Spintelės visi kampai suapvalinti ne mažiau nei 3 mm spinduliu. Pagaminta iš medžiagos, kuri nekeičia savybių juos valant ir dezinfekuojant.</t>
  </si>
  <si>
    <t>1.1.98.</t>
  </si>
  <si>
    <t>Kairėje sienoje perstumiama modulinė sistema, tvirtinama profilyje, skirta medicininei įrangai tvirtinti. Ne mažiau nei 3 moduliai ir vienas infuzinės pompos laikiklis, pritaikyti montuoti bent dvi slėgines infuzijos pompas.</t>
  </si>
  <si>
    <t>1.1.99.</t>
  </si>
  <si>
    <t>Kairėje sienoje spintelė vakuuminiam čiužiniui, uždaroma pakeliamu į viršu ištisiniu dangčiu. Spintelės vidiniai išmatavimai ne mažesni nei 1000×600×200 mm. Spintelės visi kampai suapvalinti ne mažiau nei 3 mm spinduliu. Pagaminta iš medžiagos, kuri nekeičia savybių juos valant ir dezinfekuojant.</t>
  </si>
  <si>
    <t>1.1.100.</t>
  </si>
  <si>
    <t>GMP automobilio medicinos skyriuje privalo būti papildomos fiksavimo vietos šiai įrangai: elektrokardiografui, defibriliatoriui,  DPV aparatui, atsiurbėjui, automatiniam krūtinės paspaudėjui, kaklo įtvarams, gimdymo rinkiniui, vaistams ir kitiems medikamentams.</t>
  </si>
  <si>
    <t>1.1.101.</t>
  </si>
  <si>
    <t>Dešiniame šone, virš sėdynės  pasilaikymo turėklas. Pasilaikymo turėklas išilgai lubų, prie galinių bei dešinės pusės durų.</t>
  </si>
  <si>
    <t>1.1.102.</t>
  </si>
  <si>
    <t>Lašinės sistemos laikikliai lubose. Ne mažiau nei trys kabliukai.</t>
  </si>
  <si>
    <t>1.1.103.</t>
  </si>
  <si>
    <t>Deguonies instaliacija: centrinė instaliacija su dviem greito prijungimo deguonies rozetėmis.</t>
  </si>
  <si>
    <t>1.1.104.</t>
  </si>
  <si>
    <t>Spintelė prie pertvaros su darbastaliu su borteliu. Spintelės visi kampai suapvalinti ne mažiau nei 3 mm spinduliu. Pagaminta iš medžiagos, kuri nekeičia savybių juos valant ir dezinfekuojant. Virš spintelės  numatyta tvirtinimo vieta kardiografui. Yra niša su durelėmis vienkartinėms pirštinėms trijų dydžių dėžutėms, rankų dezinfekavimo skysčiui.</t>
  </si>
  <si>
    <t>1.1.105.</t>
  </si>
  <si>
    <t>Medicininiame skyriuje yra: medicininio deguonies srauto matuoklis su greitąja jungtimi, reguliatoriumi ir išėjimu su dozatoriumi (deguonies kaukei pajungti ) bent 2 vnt., deguonies balionų slėgio reduktorius bent 2 vnt., deguonies drėkintuvai bent 2 vnt. Reduktorių tipas suderinamas su tiekiamu deguonies balionu. Deguonies balionas, ne mažiau nei 10 l talpos bent 2 vnt.</t>
  </si>
  <si>
    <t>1.1.106.</t>
  </si>
  <si>
    <t>Kita pridedama saugumo  įranga: 2 ltr. gesintuvai (bent 2vnt.): medicinos (bent 1 vnt.) ir vairuotojo skyriuje (bent 1vnt.), plaktukas avariniam langų išdaužimui ir peilis diržų perpjovimui. Vaistinėlė (su CE sertifikuotais 95 cm ilgio turniketais – bent 2 vnt.), avarinis ženklas, ryškiaspalvė liemenė su šviesą atspindinčiais elementais.</t>
  </si>
  <si>
    <t>1.1.107.</t>
  </si>
  <si>
    <t>Garantija medicininiam skyriui ir medicininei įrangai: suteikiama ne mažiau nei 2 metams medicininiam skyriui ir visai papildomai sumontuotai  įrangai.</t>
  </si>
  <si>
    <t>1.2.</t>
  </si>
  <si>
    <t>Neštuvų platforma GMP automobilyje</t>
  </si>
  <si>
    <t>vnt</t>
  </si>
  <si>
    <t>1.2.1.</t>
  </si>
  <si>
    <t>GMP sutomobilyje yra neštuvų platforma.</t>
  </si>
  <si>
    <t>1.2.2.</t>
  </si>
  <si>
    <t>Atitikimas standartui EN1789 arba lygiaverčiam standartą.</t>
  </si>
  <si>
    <t>1.2.3.</t>
  </si>
  <si>
    <t>Aukštis ne didesnis nei 200 mm;</t>
  </si>
  <si>
    <t>1.2.4.</t>
  </si>
  <si>
    <t>Ilgis nuo 1900mm iki 2100mm;</t>
  </si>
  <si>
    <t>1.2.5.</t>
  </si>
  <si>
    <t>Plotis nuo 500mm iki 700mm</t>
  </si>
  <si>
    <t>1.2.6.</t>
  </si>
  <si>
    <t>Atlenkiama rampa neštuvams pakrauti, suderinta su neštuvų pakrovimo aukščiu</t>
  </si>
  <si>
    <t>1.2.7.</t>
  </si>
  <si>
    <t>Svoris ne daugiau 50 kg</t>
  </si>
  <si>
    <t>1.2.8.</t>
  </si>
  <si>
    <t>Šoninis poslinkis ne mažiau 250 mm</t>
  </si>
  <si>
    <t>1.2.9.</t>
  </si>
  <si>
    <t>Keliamoji galia ne mažiau 250 kg</t>
  </si>
  <si>
    <t>1.2.10.</t>
  </si>
  <si>
    <t>1.3.</t>
  </si>
  <si>
    <t>Pagrindiniai neštuvai GMP automobilyje</t>
  </si>
  <si>
    <t>1.3.1.</t>
  </si>
  <si>
    <t>Būtina nurodyti gamintoją, modelį ir modifikaciją.</t>
  </si>
  <si>
    <t>1.3.2.</t>
  </si>
  <si>
    <t>Pagrindiniai neštuvai turi būti sertifikuoti pagal LST EN 1789 standarto arba EN 1789 standarto arba lygiaverčio standarto reikalavimus.</t>
  </si>
  <si>
    <t>1.3.3.</t>
  </si>
  <si>
    <t>Pagrindiniai neštuvai turi būti sertifikuoti pagal LST EN 1865 standarto arba EN 1865 standarto arba lygiaverčio standarto reikalavimus.</t>
  </si>
  <si>
    <t>1.3.4.</t>
  </si>
  <si>
    <t>Pagrindiniai neštuvai turi turėti nugaros atramos posvyrio kampo reguliavimo galimybę.</t>
  </si>
  <si>
    <t>1.3.5.</t>
  </si>
  <si>
    <t>Pagrindiniai neštuvai turi turėti ne mažiau nei šias reguliavimo pozicijas: pakeltų kojų, sulenktų per kelius kojų padėtis.</t>
  </si>
  <si>
    <t>1.3.6.</t>
  </si>
  <si>
    <t>Pagrindiniai neštuvai turi turėti automatiškai išsilankstančią (ištraukiant iš automobilio arba keliant nereikalauja papildomų veiksmų) neštuvų važiuoklę.</t>
  </si>
  <si>
    <t>1.3.7.</t>
  </si>
  <si>
    <t>Pagrindiniai neštuvai turi būti pritaikyti reanimavimui ir turintys tvirtą pagrindą ir (ar) plokštę per visą neštuvų ilgį, įrengtą po čiužiniu.</t>
  </si>
  <si>
    <t>1.3.8.</t>
  </si>
  <si>
    <t>Pagrindiniai neštuvai turi turėti 4 ratukus besisukančius 360 laipsnių kampu aplink vertikalią ašį.</t>
  </si>
  <si>
    <t>1.3.9.</t>
  </si>
  <si>
    <t>Pagrindinių neštuvų ratukų skersmuo ne mažesnis kaip 18 cm.</t>
  </si>
  <si>
    <t>1.3.10.</t>
  </si>
  <si>
    <t>Pagrindinių neštuvų ne mažiau kaip 2 ratukai turi būti su stabdžiais.</t>
  </si>
  <si>
    <t>1.3.11.</t>
  </si>
  <si>
    <t>Pagrindiniai neštuvai komplektuojami su anatomišku čiužiniu, leidžiančiu nustatyti visas transportavimo pozicijas.</t>
  </si>
  <si>
    <t>1.3.12.</t>
  </si>
  <si>
    <t>Su keturtaškiais ir skersiniais saugos diržais, tvirtinamais betarpiškai prie neštuvų rėmo. Būtina pateikti papildomą diržų komplektą su keturtaškiais ir skersiniais saugos diržais per pečius, krūtinę ir kojas, tvirtinamais betarpiškai prie neštuvų rėmo.</t>
  </si>
  <si>
    <t>1.3.13.</t>
  </si>
  <si>
    <t>Pagrindiniai neštuvai komplektuojami su iš abiejų pusių nulenkiamais šoniniais porankiais.</t>
  </si>
  <si>
    <t>1.3.14.</t>
  </si>
  <si>
    <t>Pagrindiniai neštuvai komplektuojami su nulenkiamu infuzinių tirpalų laikiklis.</t>
  </si>
  <si>
    <t>1.3.15.</t>
  </si>
  <si>
    <t>Pagrindiniai neštuvai turi turėti nepriklausomai susilenkiančias priekinę ir galinę ašis.</t>
  </si>
  <si>
    <t>1.3.16.</t>
  </si>
  <si>
    <t>Pagrindinių neštuvų svoris ne daugiau 45 kg.</t>
  </si>
  <si>
    <t>1.3.17.</t>
  </si>
  <si>
    <t>Pagrindinių neštuvų leistina apkrova ne mažiau 250 kg.</t>
  </si>
  <si>
    <t>1.3.18.</t>
  </si>
  <si>
    <t>Pagrindiniai neštuvai turi turėti ne mažiau kaip penkis aukščio reguliavimo lygius.</t>
  </si>
  <si>
    <t>1.3.19.</t>
  </si>
  <si>
    <t>Pagrindinių neštuvų pakrovimo aukštis turi būti suderintas su automobilio neštuvų platforma.</t>
  </si>
  <si>
    <t>1.4.</t>
  </si>
  <si>
    <t>Automatinis defibriliatorius GMP automobilyje</t>
  </si>
  <si>
    <t>1.4.1.</t>
  </si>
  <si>
    <t>Automobilyje yra automatinis defibriliatorius, būtina nurodyti jo gamintoją, modelį, modifikaciją.</t>
  </si>
  <si>
    <t>1.4.2.</t>
  </si>
  <si>
    <t>Pusiau automatinis ir pilnai automatinis rėžimas: būtina.</t>
  </si>
  <si>
    <t>1.4.3.</t>
  </si>
  <si>
    <t>Energijos pasirinkimas (ne siauresnis už nurodytą) nuo 100 iki 360J.</t>
  </si>
  <si>
    <t>1.4.4.</t>
  </si>
  <si>
    <t>Įsijungimas ne mažiau kaip per 2 s.</t>
  </si>
  <si>
    <t>1.4.5.</t>
  </si>
  <si>
    <t>EKG analizė ne mažiau kaip per 5 s.</t>
  </si>
  <si>
    <t>1.4.6.</t>
  </si>
  <si>
    <t>Svoris ne daugiau 2.5 kg su viena baterija.</t>
  </si>
  <si>
    <t>1.4.7.</t>
  </si>
  <si>
    <t>Ekranas ne mažiau 7".</t>
  </si>
  <si>
    <t>1.4.8.</t>
  </si>
  <si>
    <t>Baterijos tarnavimo laikas ne mažiau kaip 5 metai budėjimo rėžimu.</t>
  </si>
  <si>
    <t>1.4.9.</t>
  </si>
  <si>
    <t>Būtina vartotojo instrukcija lietuvių kalba.</t>
  </si>
  <si>
    <t>1.4.10.</t>
  </si>
  <si>
    <t>CE ženklinimas: būtina.</t>
  </si>
  <si>
    <t>1.4.11.</t>
  </si>
  <si>
    <t xml:space="preserve">Suteikima ne mažiau nei 2  metų garantija. </t>
  </si>
  <si>
    <t>1.5.</t>
  </si>
  <si>
    <t>Transportavimo – perkėlimo čiužinys/neštuvai GMP automobilyje</t>
  </si>
  <si>
    <t>1.5.1.</t>
  </si>
  <si>
    <t>Ne mažiau nei 8 transportavimo rankenos.</t>
  </si>
  <si>
    <t>1.5.2.</t>
  </si>
  <si>
    <t>Suformuota vieta pečių saugos diržams perkišti.</t>
  </si>
  <si>
    <t>1.5.3.</t>
  </si>
  <si>
    <t>Keliamoji ne mažiau nei 190 kg.</t>
  </si>
  <si>
    <t>1.5.4.</t>
  </si>
  <si>
    <t>Slidi medžiaga po čiužiniu, kad būtų nesunku nustumti pacientą nuo ligoninės lovos ant neštuvų.</t>
  </si>
  <si>
    <t>1.5.5.</t>
  </si>
  <si>
    <t>Kojų fiksavimas: būtina.</t>
  </si>
  <si>
    <t>1.5.6.</t>
  </si>
  <si>
    <t>Perskiriami į dvi dalis, palengvinant paciento užkėlimą ant neštuvų.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</si>
  <si>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</si>
  <si>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</si>
  <si>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</si>
  <si>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</si>
  <si>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</si>
  <si>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</si>
  <si>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</si>
  <si>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</si>
  <si>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</si>
  <si>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</si>
  <si>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</si>
  <si>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</si>
  <si>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</si>
  <si>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</si>
  <si>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</si>
  <si>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</si>
  <si>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</si>
  <si>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</si>
  <si>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</si>
  <si>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</si>
  <si>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</si>
  <si>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</si>
  <si>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</si>
  <si>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</si>
  <si>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</si>
  <si>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</si>
  <si>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2729-2 2025-10-27 13:42:34</t>
  </si>
  <si>
    <t>Mato vnt.</t>
  </si>
  <si>
    <t>Greitosios medicininės pagalbos automobilis su reanimacijos įranga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</si>
</sst>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23" xfId="0" applyFont="1" applyFill="1" applyBorder="1" applyAlignment="1">
      <alignment wrapText="1"/>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1" fillId="4" borderId="0" xfId="0" applyFont="1" applyFill="1" applyAlignment="1">
      <alignment horizontal="lef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94"/>
  <sheetViews>
    <sheetView tabSelected="1" workbookViewId="0">
      <selection activeCell="B8" sqref="B8"/>
    </sheetView>
  </sheetViews>
  <sheetFormatPr defaultColWidth="10.875" defaultRowHeight="15" x14ac:dyDescent="0.25"/>
  <cols>
    <col min="1" max="1" width="6.625" style="1" customWidth="1"/>
    <col min="2" max="2" width="43.125" style="1" customWidth="1"/>
    <col min="3" max="3" width="5.375" style="1" customWidth="1"/>
    <col min="4" max="4" width="6" style="1" customWidth="1"/>
    <col min="5" max="5" width="10.875" style="1" customWidth="1"/>
    <col min="6" max="6" width="10.75" style="1" customWidth="1"/>
    <col min="7" max="7" width="20.5" style="1" customWidth="1"/>
    <col min="8" max="8" width="43.1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378</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7" t="s">
        <v>6</v>
      </c>
      <c r="B12" s="65"/>
      <c r="C12" s="26"/>
      <c r="D12" s="66"/>
      <c r="E12" s="66"/>
      <c r="F12" s="67"/>
    </row>
    <row r="13" spans="1:6" ht="15.95" customHeight="1" x14ac:dyDescent="0.25">
      <c r="A13" s="30" t="s">
        <v>7</v>
      </c>
      <c r="B13" s="68"/>
      <c r="C13" s="26"/>
      <c r="D13" s="66"/>
      <c r="E13" s="66"/>
      <c r="F13" s="67"/>
    </row>
    <row r="14" spans="1:6" ht="15.95" customHeight="1" x14ac:dyDescent="0.25">
      <c r="A14" s="30" t="s">
        <v>8</v>
      </c>
      <c r="B14" s="68"/>
      <c r="C14" s="26"/>
      <c r="D14" s="66"/>
      <c r="E14" s="66"/>
      <c r="F14" s="67"/>
    </row>
    <row r="15" spans="1:6" ht="15.95" customHeight="1" x14ac:dyDescent="0.25">
      <c r="A15" s="27" t="s">
        <v>9</v>
      </c>
      <c r="B15" s="65"/>
      <c r="C15" s="26"/>
      <c r="D15" s="66"/>
      <c r="E15" s="66"/>
      <c r="F15" s="67"/>
    </row>
    <row r="16" spans="1:6" ht="63" customHeight="1" x14ac:dyDescent="0.25">
      <c r="A16" s="30" t="s">
        <v>10</v>
      </c>
      <c r="B16" s="68"/>
      <c r="C16" s="26"/>
      <c r="D16" s="66"/>
      <c r="E16" s="66"/>
      <c r="F16" s="67"/>
    </row>
    <row r="17" spans="1:7" ht="15.95" customHeight="1" x14ac:dyDescent="0.25">
      <c r="A17" s="27" t="s">
        <v>11</v>
      </c>
      <c r="B17" s="65"/>
      <c r="C17" s="26"/>
      <c r="D17" s="66"/>
      <c r="E17" s="66"/>
      <c r="F17" s="67"/>
    </row>
    <row r="18" spans="1:7" ht="31.5" customHeight="1" x14ac:dyDescent="0.25">
      <c r="A18" s="27" t="s">
        <v>12</v>
      </c>
      <c r="B18" s="65"/>
      <c r="C18" s="26"/>
      <c r="D18" s="66"/>
      <c r="E18" s="66"/>
      <c r="F18" s="67"/>
    </row>
    <row r="19" spans="1:7" ht="39" customHeight="1" x14ac:dyDescent="0.25">
      <c r="A19" s="27" t="s">
        <v>13</v>
      </c>
      <c r="B19" s="65"/>
      <c r="C19" s="26"/>
      <c r="D19" s="66"/>
      <c r="E19" s="66"/>
      <c r="F19" s="67"/>
    </row>
    <row r="20" spans="1:7" ht="54.95" customHeight="1" x14ac:dyDescent="0.25">
      <c r="A20" s="27" t="s">
        <v>14</v>
      </c>
      <c r="B20" s="65"/>
      <c r="C20" s="26"/>
      <c r="D20" s="66"/>
      <c r="E20" s="66"/>
      <c r="F20" s="67"/>
    </row>
    <row r="21" spans="1:7" ht="99.75" customHeight="1" x14ac:dyDescent="0.25">
      <c r="A21" s="32" t="s">
        <v>15</v>
      </c>
      <c r="B21" s="69"/>
      <c r="C21" s="34"/>
      <c r="D21" s="70"/>
      <c r="E21" s="70"/>
      <c r="F21" s="7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9"/>
      <c r="C23" s="29"/>
      <c r="D23" s="29"/>
      <c r="E23" s="29"/>
      <c r="F23" s="29"/>
    </row>
    <row r="24" spans="1:7" x14ac:dyDescent="0.25">
      <c r="A24" s="71" t="s">
        <v>17</v>
      </c>
      <c r="B24" s="71"/>
      <c r="C24" s="71"/>
      <c r="D24" s="71"/>
      <c r="E24" s="71"/>
      <c r="F24" s="71"/>
    </row>
    <row r="25" spans="1:7" x14ac:dyDescent="0.25">
      <c r="A25" s="71" t="s">
        <v>18</v>
      </c>
      <c r="B25" s="71"/>
      <c r="C25" s="71"/>
      <c r="D25" s="71"/>
      <c r="E25" s="71"/>
      <c r="F25" s="71"/>
    </row>
    <row r="26" spans="1:7" x14ac:dyDescent="0.25">
      <c r="A26" s="71" t="s">
        <v>19</v>
      </c>
      <c r="B26" s="71"/>
      <c r="C26" s="71"/>
      <c r="D26" s="71"/>
      <c r="E26" s="71"/>
      <c r="F26" s="71"/>
    </row>
    <row r="27" spans="1:7" ht="33" customHeight="1" x14ac:dyDescent="0.25">
      <c r="A27" s="71" t="s">
        <v>20</v>
      </c>
      <c r="B27" s="71"/>
      <c r="C27" s="71"/>
      <c r="D27" s="71"/>
      <c r="E27" s="71"/>
      <c r="F27" s="71"/>
    </row>
    <row r="28" spans="1:7" ht="36.75" customHeight="1" x14ac:dyDescent="0.25">
      <c r="A28" s="33" t="s">
        <v>21</v>
      </c>
      <c r="B28" s="71"/>
      <c r="C28" s="71"/>
      <c r="D28" s="71"/>
      <c r="E28" s="71"/>
      <c r="F28" s="71"/>
    </row>
    <row r="29" spans="1:7" x14ac:dyDescent="0.25">
      <c r="A29" s="71" t="s">
        <v>22</v>
      </c>
      <c r="B29" s="71"/>
      <c r="C29" s="71"/>
      <c r="D29" s="71"/>
      <c r="E29" s="71"/>
      <c r="F29" s="71"/>
    </row>
    <row r="30" spans="1:7" ht="31.5" customHeight="1" x14ac:dyDescent="0.25">
      <c r="A30" s="75" t="s">
        <v>23</v>
      </c>
      <c r="B30" s="75"/>
      <c r="C30" s="75"/>
      <c r="D30" s="16"/>
    </row>
    <row r="31" spans="1:7" ht="30.75" customHeight="1" x14ac:dyDescent="0.25">
      <c r="A31" s="75" t="s">
        <v>24</v>
      </c>
      <c r="B31" s="75"/>
      <c r="C31" s="75"/>
    </row>
    <row r="32" spans="1:7" x14ac:dyDescent="0.25">
      <c r="A32" s="13" t="s">
        <v>25</v>
      </c>
    </row>
    <row r="33" spans="1:8" s="12" customFormat="1" ht="60" x14ac:dyDescent="0.25">
      <c r="A33" s="74" t="s">
        <v>26</v>
      </c>
      <c r="B33" s="74" t="s">
        <v>27</v>
      </c>
      <c r="C33" s="74" t="s">
        <v>28</v>
      </c>
      <c r="D33" s="74" t="s">
        <v>377</v>
      </c>
      <c r="E33" s="74" t="s">
        <v>29</v>
      </c>
      <c r="F33" s="74" t="s">
        <v>30</v>
      </c>
      <c r="G33" s="74" t="s">
        <v>31</v>
      </c>
      <c r="H33" s="74" t="s">
        <v>32</v>
      </c>
    </row>
    <row r="34" spans="1:8" x14ac:dyDescent="0.25">
      <c r="A34" s="18" t="s">
        <v>33</v>
      </c>
      <c r="B34" s="72" t="s">
        <v>34</v>
      </c>
      <c r="C34" s="18">
        <v>1</v>
      </c>
      <c r="D34" s="18" t="s">
        <v>35</v>
      </c>
      <c r="E34" s="19"/>
      <c r="F34" s="18" t="str">
        <f>IF(ISBLANK(E34),"", PRODUCT(C34,E34))</f>
        <v/>
      </c>
      <c r="G34" s="76"/>
      <c r="H34" s="18"/>
    </row>
    <row r="35" spans="1:8" ht="30" x14ac:dyDescent="0.25">
      <c r="A35" s="18" t="s">
        <v>36</v>
      </c>
      <c r="B35" s="72" t="s">
        <v>37</v>
      </c>
      <c r="C35" s="18"/>
      <c r="D35" s="18"/>
      <c r="E35" s="18"/>
      <c r="F35" s="18"/>
      <c r="G35" s="18"/>
      <c r="H35" s="20"/>
    </row>
    <row r="36" spans="1:8" ht="30" x14ac:dyDescent="0.25">
      <c r="A36" s="18" t="s">
        <v>38</v>
      </c>
      <c r="B36" s="72" t="s">
        <v>39</v>
      </c>
      <c r="C36" s="18"/>
      <c r="D36" s="18"/>
      <c r="E36" s="18"/>
      <c r="F36" s="18"/>
      <c r="G36" s="18"/>
      <c r="H36" s="20"/>
    </row>
    <row r="37" spans="1:8" ht="60" x14ac:dyDescent="0.25">
      <c r="A37" s="18" t="s">
        <v>40</v>
      </c>
      <c r="B37" s="72" t="s">
        <v>41</v>
      </c>
      <c r="C37" s="18"/>
      <c r="D37" s="18"/>
      <c r="E37" s="18"/>
      <c r="F37" s="18"/>
      <c r="G37" s="18"/>
      <c r="H37" s="20"/>
    </row>
    <row r="38" spans="1:8" x14ac:dyDescent="0.25">
      <c r="A38" s="18" t="s">
        <v>42</v>
      </c>
      <c r="B38" s="72" t="s">
        <v>43</v>
      </c>
      <c r="C38" s="18"/>
      <c r="D38" s="18"/>
      <c r="E38" s="18"/>
      <c r="F38" s="18"/>
      <c r="G38" s="18"/>
      <c r="H38" s="20"/>
    </row>
    <row r="39" spans="1:8" ht="75" x14ac:dyDescent="0.25">
      <c r="A39" s="18" t="s">
        <v>44</v>
      </c>
      <c r="B39" s="72" t="s">
        <v>45</v>
      </c>
      <c r="C39" s="18"/>
      <c r="D39" s="18"/>
      <c r="E39" s="18"/>
      <c r="F39" s="18"/>
      <c r="G39" s="18"/>
      <c r="H39" s="20"/>
    </row>
    <row r="40" spans="1:8" ht="30" x14ac:dyDescent="0.25">
      <c r="A40" s="18" t="s">
        <v>46</v>
      </c>
      <c r="B40" s="72" t="s">
        <v>47</v>
      </c>
      <c r="C40" s="18"/>
      <c r="D40" s="18"/>
      <c r="E40" s="18"/>
      <c r="F40" s="18"/>
      <c r="G40" s="18"/>
      <c r="H40" s="20"/>
    </row>
    <row r="41" spans="1:8" ht="30" x14ac:dyDescent="0.25">
      <c r="A41" s="18" t="s">
        <v>48</v>
      </c>
      <c r="B41" s="72" t="s">
        <v>49</v>
      </c>
      <c r="C41" s="18"/>
      <c r="D41" s="18"/>
      <c r="E41" s="18"/>
      <c r="F41" s="18"/>
      <c r="G41" s="18"/>
      <c r="H41" s="20"/>
    </row>
    <row r="42" spans="1:8" ht="30" x14ac:dyDescent="0.25">
      <c r="A42" s="18" t="s">
        <v>50</v>
      </c>
      <c r="B42" s="72" t="s">
        <v>51</v>
      </c>
      <c r="C42" s="18"/>
      <c r="D42" s="18"/>
      <c r="E42" s="18"/>
      <c r="F42" s="18"/>
      <c r="G42" s="18"/>
      <c r="H42" s="20"/>
    </row>
    <row r="43" spans="1:8" ht="75" x14ac:dyDescent="0.25">
      <c r="A43" s="18" t="s">
        <v>52</v>
      </c>
      <c r="B43" s="72" t="s">
        <v>53</v>
      </c>
      <c r="C43" s="18"/>
      <c r="D43" s="18"/>
      <c r="E43" s="18"/>
      <c r="F43" s="18"/>
      <c r="G43" s="18"/>
      <c r="H43" s="20"/>
    </row>
    <row r="44" spans="1:8" ht="105" x14ac:dyDescent="0.25">
      <c r="A44" s="18" t="s">
        <v>54</v>
      </c>
      <c r="B44" s="72" t="s">
        <v>55</v>
      </c>
      <c r="C44" s="18"/>
      <c r="D44" s="18"/>
      <c r="E44" s="18"/>
      <c r="F44" s="18"/>
      <c r="G44" s="18"/>
      <c r="H44" s="20"/>
    </row>
    <row r="45" spans="1:8" ht="30" x14ac:dyDescent="0.25">
      <c r="A45" s="18" t="s">
        <v>56</v>
      </c>
      <c r="B45" s="72" t="s">
        <v>57</v>
      </c>
      <c r="C45" s="18"/>
      <c r="D45" s="18"/>
      <c r="E45" s="18"/>
      <c r="F45" s="18"/>
      <c r="G45" s="18"/>
      <c r="H45" s="20"/>
    </row>
    <row r="46" spans="1:8" ht="45" x14ac:dyDescent="0.25">
      <c r="A46" s="18" t="s">
        <v>58</v>
      </c>
      <c r="B46" s="72" t="s">
        <v>59</v>
      </c>
      <c r="C46" s="18"/>
      <c r="D46" s="18"/>
      <c r="E46" s="18"/>
      <c r="F46" s="18"/>
      <c r="G46" s="18"/>
      <c r="H46" s="20"/>
    </row>
    <row r="47" spans="1:8" x14ac:dyDescent="0.25">
      <c r="A47" s="18" t="s">
        <v>60</v>
      </c>
      <c r="B47" s="72" t="s">
        <v>61</v>
      </c>
      <c r="C47" s="18"/>
      <c r="D47" s="18"/>
      <c r="E47" s="18"/>
      <c r="F47" s="18"/>
      <c r="G47" s="18"/>
      <c r="H47" s="20"/>
    </row>
    <row r="48" spans="1:8" x14ac:dyDescent="0.25">
      <c r="A48" s="18" t="s">
        <v>62</v>
      </c>
      <c r="B48" s="72" t="s">
        <v>63</v>
      </c>
      <c r="C48" s="18"/>
      <c r="D48" s="18"/>
      <c r="E48" s="18"/>
      <c r="F48" s="18"/>
      <c r="G48" s="18"/>
      <c r="H48" s="20"/>
    </row>
    <row r="49" spans="1:8" x14ac:dyDescent="0.25">
      <c r="A49" s="18" t="s">
        <v>64</v>
      </c>
      <c r="B49" s="72" t="s">
        <v>65</v>
      </c>
      <c r="C49" s="18"/>
      <c r="D49" s="18"/>
      <c r="E49" s="18"/>
      <c r="F49" s="18"/>
      <c r="G49" s="18"/>
      <c r="H49" s="20"/>
    </row>
    <row r="50" spans="1:8" ht="30" x14ac:dyDescent="0.25">
      <c r="A50" s="18" t="s">
        <v>66</v>
      </c>
      <c r="B50" s="72" t="s">
        <v>67</v>
      </c>
      <c r="C50" s="18"/>
      <c r="D50" s="18"/>
      <c r="E50" s="18"/>
      <c r="F50" s="18"/>
      <c r="G50" s="18"/>
      <c r="H50" s="20"/>
    </row>
    <row r="51" spans="1:8" ht="30" x14ac:dyDescent="0.25">
      <c r="A51" s="18" t="s">
        <v>68</v>
      </c>
      <c r="B51" s="72" t="s">
        <v>69</v>
      </c>
      <c r="C51" s="18"/>
      <c r="D51" s="18"/>
      <c r="E51" s="18"/>
      <c r="F51" s="18"/>
      <c r="G51" s="18"/>
      <c r="H51" s="20"/>
    </row>
    <row r="52" spans="1:8" ht="30" x14ac:dyDescent="0.25">
      <c r="A52" s="18" t="s">
        <v>70</v>
      </c>
      <c r="B52" s="72" t="s">
        <v>71</v>
      </c>
      <c r="C52" s="18"/>
      <c r="D52" s="18"/>
      <c r="E52" s="18"/>
      <c r="F52" s="18"/>
      <c r="G52" s="18"/>
      <c r="H52" s="20"/>
    </row>
    <row r="53" spans="1:8" x14ac:dyDescent="0.25">
      <c r="A53" s="18" t="s">
        <v>72</v>
      </c>
      <c r="B53" s="72" t="s">
        <v>73</v>
      </c>
      <c r="C53" s="18"/>
      <c r="D53" s="18"/>
      <c r="E53" s="18"/>
      <c r="F53" s="18"/>
      <c r="G53" s="18"/>
      <c r="H53" s="20"/>
    </row>
    <row r="54" spans="1:8" x14ac:dyDescent="0.25">
      <c r="A54" s="18" t="s">
        <v>74</v>
      </c>
      <c r="B54" s="72" t="s">
        <v>75</v>
      </c>
      <c r="C54" s="18"/>
      <c r="D54" s="18"/>
      <c r="E54" s="18"/>
      <c r="F54" s="18"/>
      <c r="G54" s="18"/>
      <c r="H54" s="20"/>
    </row>
    <row r="55" spans="1:8" ht="30" x14ac:dyDescent="0.25">
      <c r="A55" s="18" t="s">
        <v>76</v>
      </c>
      <c r="B55" s="72" t="s">
        <v>77</v>
      </c>
      <c r="C55" s="18"/>
      <c r="D55" s="18"/>
      <c r="E55" s="18"/>
      <c r="F55" s="18"/>
      <c r="G55" s="18"/>
      <c r="H55" s="20"/>
    </row>
    <row r="56" spans="1:8" ht="30" x14ac:dyDescent="0.25">
      <c r="A56" s="18" t="s">
        <v>78</v>
      </c>
      <c r="B56" s="72" t="s">
        <v>79</v>
      </c>
      <c r="C56" s="18"/>
      <c r="D56" s="18"/>
      <c r="E56" s="18"/>
      <c r="F56" s="18"/>
      <c r="G56" s="18"/>
      <c r="H56" s="20"/>
    </row>
    <row r="57" spans="1:8" ht="30" x14ac:dyDescent="0.25">
      <c r="A57" s="18" t="s">
        <v>80</v>
      </c>
      <c r="B57" s="72" t="s">
        <v>81</v>
      </c>
      <c r="C57" s="18"/>
      <c r="D57" s="18"/>
      <c r="E57" s="18"/>
      <c r="F57" s="18"/>
      <c r="G57" s="18"/>
      <c r="H57" s="20"/>
    </row>
    <row r="58" spans="1:8" ht="30" x14ac:dyDescent="0.25">
      <c r="A58" s="18" t="s">
        <v>82</v>
      </c>
      <c r="B58" s="72" t="s">
        <v>83</v>
      </c>
      <c r="C58" s="18"/>
      <c r="D58" s="18"/>
      <c r="E58" s="18"/>
      <c r="F58" s="18"/>
      <c r="G58" s="18"/>
      <c r="H58" s="20"/>
    </row>
    <row r="59" spans="1:8" x14ac:dyDescent="0.25">
      <c r="A59" s="18" t="s">
        <v>84</v>
      </c>
      <c r="B59" s="72" t="s">
        <v>85</v>
      </c>
      <c r="C59" s="18"/>
      <c r="D59" s="18"/>
      <c r="E59" s="18"/>
      <c r="F59" s="18"/>
      <c r="G59" s="18"/>
      <c r="H59" s="20"/>
    </row>
    <row r="60" spans="1:8" x14ac:dyDescent="0.25">
      <c r="A60" s="18" t="s">
        <v>86</v>
      </c>
      <c r="B60" s="72" t="s">
        <v>87</v>
      </c>
      <c r="C60" s="18"/>
      <c r="D60" s="18"/>
      <c r="E60" s="18"/>
      <c r="F60" s="18"/>
      <c r="G60" s="18"/>
      <c r="H60" s="20"/>
    </row>
    <row r="61" spans="1:8" x14ac:dyDescent="0.25">
      <c r="A61" s="18" t="s">
        <v>88</v>
      </c>
      <c r="B61" s="72" t="s">
        <v>89</v>
      </c>
      <c r="C61" s="18"/>
      <c r="D61" s="18"/>
      <c r="E61" s="18"/>
      <c r="F61" s="18"/>
      <c r="G61" s="18"/>
      <c r="H61" s="20"/>
    </row>
    <row r="62" spans="1:8" x14ac:dyDescent="0.25">
      <c r="A62" s="18" t="s">
        <v>90</v>
      </c>
      <c r="B62" s="72" t="s">
        <v>91</v>
      </c>
      <c r="C62" s="18"/>
      <c r="D62" s="18"/>
      <c r="E62" s="18"/>
      <c r="F62" s="18"/>
      <c r="G62" s="18"/>
      <c r="H62" s="20"/>
    </row>
    <row r="63" spans="1:8" ht="30" x14ac:dyDescent="0.25">
      <c r="A63" s="18" t="s">
        <v>92</v>
      </c>
      <c r="B63" s="72" t="s">
        <v>93</v>
      </c>
      <c r="C63" s="18"/>
      <c r="D63" s="18"/>
      <c r="E63" s="18"/>
      <c r="F63" s="18"/>
      <c r="G63" s="18"/>
      <c r="H63" s="20"/>
    </row>
    <row r="64" spans="1:8" x14ac:dyDescent="0.25">
      <c r="A64" s="18" t="s">
        <v>94</v>
      </c>
      <c r="B64" s="72" t="s">
        <v>95</v>
      </c>
      <c r="C64" s="18"/>
      <c r="D64" s="18"/>
      <c r="E64" s="18"/>
      <c r="F64" s="18"/>
      <c r="G64" s="18"/>
      <c r="H64" s="20"/>
    </row>
    <row r="65" spans="1:8" x14ac:dyDescent="0.25">
      <c r="A65" s="18" t="s">
        <v>96</v>
      </c>
      <c r="B65" s="72" t="s">
        <v>97</v>
      </c>
      <c r="C65" s="18"/>
      <c r="D65" s="18"/>
      <c r="E65" s="18"/>
      <c r="F65" s="18"/>
      <c r="G65" s="18"/>
      <c r="H65" s="20"/>
    </row>
    <row r="66" spans="1:8" ht="60" x14ac:dyDescent="0.25">
      <c r="A66" s="18" t="s">
        <v>98</v>
      </c>
      <c r="B66" s="72" t="s">
        <v>99</v>
      </c>
      <c r="C66" s="18"/>
      <c r="D66" s="18"/>
      <c r="E66" s="18"/>
      <c r="F66" s="18"/>
      <c r="G66" s="18"/>
      <c r="H66" s="20"/>
    </row>
    <row r="67" spans="1:8" x14ac:dyDescent="0.25">
      <c r="A67" s="18" t="s">
        <v>100</v>
      </c>
      <c r="B67" s="72" t="s">
        <v>101</v>
      </c>
      <c r="C67" s="18"/>
      <c r="D67" s="18"/>
      <c r="E67" s="18"/>
      <c r="F67" s="18"/>
      <c r="G67" s="18"/>
      <c r="H67" s="20"/>
    </row>
    <row r="68" spans="1:8" ht="30" x14ac:dyDescent="0.25">
      <c r="A68" s="18" t="s">
        <v>102</v>
      </c>
      <c r="B68" s="72" t="s">
        <v>103</v>
      </c>
      <c r="C68" s="18"/>
      <c r="D68" s="18"/>
      <c r="E68" s="18"/>
      <c r="F68" s="18"/>
      <c r="G68" s="18"/>
      <c r="H68" s="20"/>
    </row>
    <row r="69" spans="1:8" ht="30" x14ac:dyDescent="0.25">
      <c r="A69" s="18" t="s">
        <v>104</v>
      </c>
      <c r="B69" s="72" t="s">
        <v>105</v>
      </c>
      <c r="C69" s="18"/>
      <c r="D69" s="18"/>
      <c r="E69" s="18"/>
      <c r="F69" s="18"/>
      <c r="G69" s="18"/>
      <c r="H69" s="20"/>
    </row>
    <row r="70" spans="1:8" x14ac:dyDescent="0.25">
      <c r="A70" s="18" t="s">
        <v>106</v>
      </c>
      <c r="B70" s="72" t="s">
        <v>107</v>
      </c>
      <c r="C70" s="18"/>
      <c r="D70" s="18"/>
      <c r="E70" s="18"/>
      <c r="F70" s="18"/>
      <c r="G70" s="18"/>
      <c r="H70" s="20"/>
    </row>
    <row r="71" spans="1:8" x14ac:dyDescent="0.25">
      <c r="A71" s="18" t="s">
        <v>108</v>
      </c>
      <c r="B71" s="72" t="s">
        <v>109</v>
      </c>
      <c r="C71" s="18"/>
      <c r="D71" s="18"/>
      <c r="E71" s="18"/>
      <c r="F71" s="18"/>
      <c r="G71" s="18"/>
      <c r="H71" s="20"/>
    </row>
    <row r="72" spans="1:8" x14ac:dyDescent="0.25">
      <c r="A72" s="18" t="s">
        <v>110</v>
      </c>
      <c r="B72" s="72" t="s">
        <v>111</v>
      </c>
      <c r="C72" s="18"/>
      <c r="D72" s="18"/>
      <c r="E72" s="18"/>
      <c r="F72" s="18"/>
      <c r="G72" s="18"/>
      <c r="H72" s="20"/>
    </row>
    <row r="73" spans="1:8" x14ac:dyDescent="0.25">
      <c r="A73" s="18" t="s">
        <v>112</v>
      </c>
      <c r="B73" s="72" t="s">
        <v>113</v>
      </c>
      <c r="C73" s="18"/>
      <c r="D73" s="18"/>
      <c r="E73" s="18"/>
      <c r="F73" s="18"/>
      <c r="G73" s="18"/>
      <c r="H73" s="20"/>
    </row>
    <row r="74" spans="1:8" x14ac:dyDescent="0.25">
      <c r="A74" s="18" t="s">
        <v>114</v>
      </c>
      <c r="B74" s="72" t="s">
        <v>115</v>
      </c>
      <c r="C74" s="18"/>
      <c r="D74" s="18"/>
      <c r="E74" s="18"/>
      <c r="F74" s="18"/>
      <c r="G74" s="18"/>
      <c r="H74" s="20"/>
    </row>
    <row r="75" spans="1:8" ht="30" x14ac:dyDescent="0.25">
      <c r="A75" s="18" t="s">
        <v>116</v>
      </c>
      <c r="B75" s="72" t="s">
        <v>117</v>
      </c>
      <c r="C75" s="18"/>
      <c r="D75" s="18"/>
      <c r="E75" s="18"/>
      <c r="F75" s="18"/>
      <c r="G75" s="18"/>
      <c r="H75" s="20"/>
    </row>
    <row r="76" spans="1:8" x14ac:dyDescent="0.25">
      <c r="A76" s="18" t="s">
        <v>118</v>
      </c>
      <c r="B76" s="72" t="s">
        <v>119</v>
      </c>
      <c r="C76" s="18"/>
      <c r="D76" s="18"/>
      <c r="E76" s="18"/>
      <c r="F76" s="18"/>
      <c r="G76" s="18"/>
      <c r="H76" s="20"/>
    </row>
    <row r="77" spans="1:8" ht="45" x14ac:dyDescent="0.25">
      <c r="A77" s="18" t="s">
        <v>120</v>
      </c>
      <c r="B77" s="72" t="s">
        <v>121</v>
      </c>
      <c r="C77" s="18"/>
      <c r="D77" s="18"/>
      <c r="E77" s="18"/>
      <c r="F77" s="18"/>
      <c r="G77" s="18"/>
      <c r="H77" s="20"/>
    </row>
    <row r="78" spans="1:8" ht="45" x14ac:dyDescent="0.25">
      <c r="A78" s="18" t="s">
        <v>122</v>
      </c>
      <c r="B78" s="72" t="s">
        <v>123</v>
      </c>
      <c r="C78" s="18"/>
      <c r="D78" s="18"/>
      <c r="E78" s="18"/>
      <c r="F78" s="18"/>
      <c r="G78" s="18"/>
      <c r="H78" s="20"/>
    </row>
    <row r="79" spans="1:8" x14ac:dyDescent="0.25">
      <c r="A79" s="18" t="s">
        <v>124</v>
      </c>
      <c r="B79" s="72" t="s">
        <v>125</v>
      </c>
      <c r="C79" s="18"/>
      <c r="D79" s="18"/>
      <c r="E79" s="18"/>
      <c r="F79" s="18"/>
      <c r="G79" s="18"/>
      <c r="H79" s="20"/>
    </row>
    <row r="80" spans="1:8" ht="30" x14ac:dyDescent="0.25">
      <c r="A80" s="18" t="s">
        <v>126</v>
      </c>
      <c r="B80" s="72" t="s">
        <v>127</v>
      </c>
      <c r="C80" s="18"/>
      <c r="D80" s="18"/>
      <c r="E80" s="18"/>
      <c r="F80" s="18"/>
      <c r="G80" s="18"/>
      <c r="H80" s="20"/>
    </row>
    <row r="81" spans="1:8" ht="30" x14ac:dyDescent="0.25">
      <c r="A81" s="18" t="s">
        <v>128</v>
      </c>
      <c r="B81" s="72" t="s">
        <v>129</v>
      </c>
      <c r="C81" s="18"/>
      <c r="D81" s="18"/>
      <c r="E81" s="18"/>
      <c r="F81" s="18"/>
      <c r="G81" s="18"/>
      <c r="H81" s="20"/>
    </row>
    <row r="82" spans="1:8" x14ac:dyDescent="0.25">
      <c r="A82" s="18" t="s">
        <v>130</v>
      </c>
      <c r="B82" s="72" t="s">
        <v>131</v>
      </c>
      <c r="C82" s="18"/>
      <c r="D82" s="18"/>
      <c r="E82" s="18"/>
      <c r="F82" s="18"/>
      <c r="G82" s="18"/>
      <c r="H82" s="20"/>
    </row>
    <row r="83" spans="1:8" ht="30" x14ac:dyDescent="0.25">
      <c r="A83" s="18" t="s">
        <v>132</v>
      </c>
      <c r="B83" s="72" t="s">
        <v>133</v>
      </c>
      <c r="C83" s="18"/>
      <c r="D83" s="18"/>
      <c r="E83" s="18"/>
      <c r="F83" s="18"/>
      <c r="G83" s="18"/>
      <c r="H83" s="20"/>
    </row>
    <row r="84" spans="1:8" x14ac:dyDescent="0.25">
      <c r="A84" s="18" t="s">
        <v>134</v>
      </c>
      <c r="B84" s="72" t="s">
        <v>135</v>
      </c>
      <c r="C84" s="18"/>
      <c r="D84" s="18"/>
      <c r="E84" s="18"/>
      <c r="F84" s="18"/>
      <c r="G84" s="18"/>
      <c r="H84" s="20"/>
    </row>
    <row r="85" spans="1:8" x14ac:dyDescent="0.25">
      <c r="A85" s="18" t="s">
        <v>136</v>
      </c>
      <c r="B85" s="72" t="s">
        <v>137</v>
      </c>
      <c r="C85" s="18"/>
      <c r="D85" s="18"/>
      <c r="E85" s="18"/>
      <c r="F85" s="18"/>
      <c r="G85" s="18"/>
      <c r="H85" s="20"/>
    </row>
    <row r="86" spans="1:8" x14ac:dyDescent="0.25">
      <c r="A86" s="18" t="s">
        <v>138</v>
      </c>
      <c r="B86" s="72" t="s">
        <v>139</v>
      </c>
      <c r="C86" s="18"/>
      <c r="D86" s="18"/>
      <c r="E86" s="18"/>
      <c r="F86" s="18"/>
      <c r="G86" s="18"/>
      <c r="H86" s="20"/>
    </row>
    <row r="87" spans="1:8" ht="30" x14ac:dyDescent="0.25">
      <c r="A87" s="18" t="s">
        <v>140</v>
      </c>
      <c r="B87" s="72" t="s">
        <v>141</v>
      </c>
      <c r="C87" s="18"/>
      <c r="D87" s="18"/>
      <c r="E87" s="18"/>
      <c r="F87" s="18"/>
      <c r="G87" s="18"/>
      <c r="H87" s="20"/>
    </row>
    <row r="88" spans="1:8" x14ac:dyDescent="0.25">
      <c r="A88" s="18" t="s">
        <v>142</v>
      </c>
      <c r="B88" s="72" t="s">
        <v>143</v>
      </c>
      <c r="C88" s="18"/>
      <c r="D88" s="18"/>
      <c r="E88" s="18"/>
      <c r="F88" s="18"/>
      <c r="G88" s="18"/>
      <c r="H88" s="20"/>
    </row>
    <row r="89" spans="1:8" ht="30" x14ac:dyDescent="0.25">
      <c r="A89" s="18" t="s">
        <v>144</v>
      </c>
      <c r="B89" s="72" t="s">
        <v>145</v>
      </c>
      <c r="C89" s="18"/>
      <c r="D89" s="18"/>
      <c r="E89" s="18"/>
      <c r="F89" s="18"/>
      <c r="G89" s="18"/>
      <c r="H89" s="20"/>
    </row>
    <row r="90" spans="1:8" ht="30" x14ac:dyDescent="0.25">
      <c r="A90" s="18" t="s">
        <v>146</v>
      </c>
      <c r="B90" s="72" t="s">
        <v>147</v>
      </c>
      <c r="C90" s="18"/>
      <c r="D90" s="18"/>
      <c r="E90" s="18"/>
      <c r="F90" s="18"/>
      <c r="G90" s="18"/>
      <c r="H90" s="20"/>
    </row>
    <row r="91" spans="1:8" ht="45" x14ac:dyDescent="0.25">
      <c r="A91" s="18" t="s">
        <v>148</v>
      </c>
      <c r="B91" s="72" t="s">
        <v>149</v>
      </c>
      <c r="C91" s="18"/>
      <c r="D91" s="18"/>
      <c r="E91" s="18"/>
      <c r="F91" s="18"/>
      <c r="G91" s="18"/>
      <c r="H91" s="20"/>
    </row>
    <row r="92" spans="1:8" x14ac:dyDescent="0.25">
      <c r="A92" s="18" t="s">
        <v>150</v>
      </c>
      <c r="B92" s="72" t="s">
        <v>151</v>
      </c>
      <c r="C92" s="18"/>
      <c r="D92" s="18"/>
      <c r="E92" s="18"/>
      <c r="F92" s="18"/>
      <c r="G92" s="18"/>
      <c r="H92" s="20"/>
    </row>
    <row r="93" spans="1:8" x14ac:dyDescent="0.25">
      <c r="A93" s="18" t="s">
        <v>152</v>
      </c>
      <c r="B93" s="72" t="s">
        <v>153</v>
      </c>
      <c r="C93" s="18"/>
      <c r="D93" s="18"/>
      <c r="E93" s="18"/>
      <c r="F93" s="18"/>
      <c r="G93" s="18"/>
      <c r="H93" s="20"/>
    </row>
    <row r="94" spans="1:8" x14ac:dyDescent="0.25">
      <c r="A94" s="18" t="s">
        <v>154</v>
      </c>
      <c r="B94" s="72" t="s">
        <v>155</v>
      </c>
      <c r="C94" s="18"/>
      <c r="D94" s="18"/>
      <c r="E94" s="18"/>
      <c r="F94" s="18"/>
      <c r="G94" s="18"/>
      <c r="H94" s="20"/>
    </row>
    <row r="95" spans="1:8" x14ac:dyDescent="0.25">
      <c r="A95" s="18" t="s">
        <v>156</v>
      </c>
      <c r="B95" s="72" t="s">
        <v>157</v>
      </c>
      <c r="C95" s="18"/>
      <c r="D95" s="18"/>
      <c r="E95" s="18"/>
      <c r="F95" s="18"/>
      <c r="G95" s="18"/>
      <c r="H95" s="20"/>
    </row>
    <row r="96" spans="1:8" ht="30" x14ac:dyDescent="0.25">
      <c r="A96" s="18" t="s">
        <v>158</v>
      </c>
      <c r="B96" s="72" t="s">
        <v>159</v>
      </c>
      <c r="C96" s="18"/>
      <c r="D96" s="18"/>
      <c r="E96" s="18"/>
      <c r="F96" s="18"/>
      <c r="G96" s="18"/>
      <c r="H96" s="20"/>
    </row>
    <row r="97" spans="1:8" ht="30" x14ac:dyDescent="0.25">
      <c r="A97" s="18" t="s">
        <v>160</v>
      </c>
      <c r="B97" s="72" t="s">
        <v>161</v>
      </c>
      <c r="C97" s="18"/>
      <c r="D97" s="18"/>
      <c r="E97" s="18"/>
      <c r="F97" s="18"/>
      <c r="G97" s="18"/>
      <c r="H97" s="20"/>
    </row>
    <row r="98" spans="1:8" x14ac:dyDescent="0.25">
      <c r="A98" s="18" t="s">
        <v>162</v>
      </c>
      <c r="B98" s="72" t="s">
        <v>163</v>
      </c>
      <c r="C98" s="18"/>
      <c r="D98" s="18"/>
      <c r="E98" s="18"/>
      <c r="F98" s="18"/>
      <c r="G98" s="18"/>
      <c r="H98" s="20"/>
    </row>
    <row r="99" spans="1:8" ht="45" x14ac:dyDescent="0.25">
      <c r="A99" s="18" t="s">
        <v>164</v>
      </c>
      <c r="B99" s="72" t="s">
        <v>165</v>
      </c>
      <c r="C99" s="18"/>
      <c r="D99" s="18"/>
      <c r="E99" s="18"/>
      <c r="F99" s="18"/>
      <c r="G99" s="18"/>
      <c r="H99" s="20"/>
    </row>
    <row r="100" spans="1:8" ht="30" x14ac:dyDescent="0.25">
      <c r="A100" s="18" t="s">
        <v>166</v>
      </c>
      <c r="B100" s="72" t="s">
        <v>167</v>
      </c>
      <c r="C100" s="18"/>
      <c r="D100" s="18"/>
      <c r="E100" s="18"/>
      <c r="F100" s="18"/>
      <c r="G100" s="18"/>
      <c r="H100" s="20"/>
    </row>
    <row r="101" spans="1:8" ht="60" x14ac:dyDescent="0.25">
      <c r="A101" s="18" t="s">
        <v>168</v>
      </c>
      <c r="B101" s="72" t="s">
        <v>169</v>
      </c>
      <c r="C101" s="18"/>
      <c r="D101" s="18"/>
      <c r="E101" s="18"/>
      <c r="F101" s="18"/>
      <c r="G101" s="18"/>
      <c r="H101" s="20"/>
    </row>
    <row r="102" spans="1:8" ht="30" x14ac:dyDescent="0.25">
      <c r="A102" s="18" t="s">
        <v>170</v>
      </c>
      <c r="B102" s="72" t="s">
        <v>171</v>
      </c>
      <c r="C102" s="18"/>
      <c r="D102" s="18"/>
      <c r="E102" s="18"/>
      <c r="F102" s="18"/>
      <c r="G102" s="18"/>
      <c r="H102" s="20"/>
    </row>
    <row r="103" spans="1:8" ht="60" x14ac:dyDescent="0.25">
      <c r="A103" s="18" t="s">
        <v>172</v>
      </c>
      <c r="B103" s="72" t="s">
        <v>173</v>
      </c>
      <c r="C103" s="18"/>
      <c r="D103" s="18"/>
      <c r="E103" s="18"/>
      <c r="F103" s="18"/>
      <c r="G103" s="18"/>
      <c r="H103" s="20"/>
    </row>
    <row r="104" spans="1:8" ht="90" x14ac:dyDescent="0.25">
      <c r="A104" s="18" t="s">
        <v>174</v>
      </c>
      <c r="B104" s="72" t="s">
        <v>175</v>
      </c>
      <c r="C104" s="18"/>
      <c r="D104" s="18"/>
      <c r="E104" s="18"/>
      <c r="F104" s="18"/>
      <c r="G104" s="18"/>
      <c r="H104" s="20"/>
    </row>
    <row r="105" spans="1:8" ht="90" x14ac:dyDescent="0.25">
      <c r="A105" s="18" t="s">
        <v>176</v>
      </c>
      <c r="B105" s="72" t="s">
        <v>177</v>
      </c>
      <c r="C105" s="18"/>
      <c r="D105" s="18"/>
      <c r="E105" s="18"/>
      <c r="F105" s="18"/>
      <c r="G105" s="18"/>
      <c r="H105" s="20"/>
    </row>
    <row r="106" spans="1:8" ht="30" x14ac:dyDescent="0.25">
      <c r="A106" s="18" t="s">
        <v>178</v>
      </c>
      <c r="B106" s="72" t="s">
        <v>179</v>
      </c>
      <c r="C106" s="18"/>
      <c r="D106" s="18"/>
      <c r="E106" s="18"/>
      <c r="F106" s="18"/>
      <c r="G106" s="18"/>
      <c r="H106" s="20"/>
    </row>
    <row r="107" spans="1:8" ht="165" x14ac:dyDescent="0.25">
      <c r="A107" s="18" t="s">
        <v>180</v>
      </c>
      <c r="B107" s="72" t="s">
        <v>181</v>
      </c>
      <c r="C107" s="18"/>
      <c r="D107" s="18"/>
      <c r="E107" s="18"/>
      <c r="F107" s="18"/>
      <c r="G107" s="18"/>
      <c r="H107" s="20"/>
    </row>
    <row r="108" spans="1:8" ht="120" x14ac:dyDescent="0.25">
      <c r="A108" s="18" t="s">
        <v>182</v>
      </c>
      <c r="B108" s="72" t="s">
        <v>183</v>
      </c>
      <c r="C108" s="18"/>
      <c r="D108" s="18"/>
      <c r="E108" s="18"/>
      <c r="F108" s="18"/>
      <c r="G108" s="18"/>
      <c r="H108" s="20"/>
    </row>
    <row r="109" spans="1:8" ht="120" x14ac:dyDescent="0.25">
      <c r="A109" s="18" t="s">
        <v>184</v>
      </c>
      <c r="B109" s="72" t="s">
        <v>185</v>
      </c>
      <c r="C109" s="18"/>
      <c r="D109" s="18"/>
      <c r="E109" s="18"/>
      <c r="F109" s="18"/>
      <c r="G109" s="18"/>
      <c r="H109" s="20"/>
    </row>
    <row r="110" spans="1:8" ht="150" x14ac:dyDescent="0.25">
      <c r="A110" s="18" t="s">
        <v>186</v>
      </c>
      <c r="B110" s="72" t="s">
        <v>187</v>
      </c>
      <c r="C110" s="18"/>
      <c r="D110" s="18"/>
      <c r="E110" s="18"/>
      <c r="F110" s="18"/>
      <c r="G110" s="18"/>
      <c r="H110" s="20"/>
    </row>
    <row r="111" spans="1:8" ht="135" x14ac:dyDescent="0.25">
      <c r="A111" s="18" t="s">
        <v>188</v>
      </c>
      <c r="B111" s="72" t="s">
        <v>189</v>
      </c>
      <c r="C111" s="18"/>
      <c r="D111" s="18"/>
      <c r="E111" s="18"/>
      <c r="F111" s="18"/>
      <c r="G111" s="18"/>
      <c r="H111" s="20"/>
    </row>
    <row r="112" spans="1:8" ht="30" x14ac:dyDescent="0.25">
      <c r="A112" s="18" t="s">
        <v>190</v>
      </c>
      <c r="B112" s="72" t="s">
        <v>191</v>
      </c>
      <c r="C112" s="18"/>
      <c r="D112" s="18"/>
      <c r="E112" s="18"/>
      <c r="F112" s="18"/>
      <c r="G112" s="18"/>
      <c r="H112" s="20"/>
    </row>
    <row r="113" spans="1:8" ht="165" x14ac:dyDescent="0.25">
      <c r="A113" s="18" t="s">
        <v>192</v>
      </c>
      <c r="B113" s="72" t="s">
        <v>193</v>
      </c>
      <c r="C113" s="18"/>
      <c r="D113" s="18"/>
      <c r="E113" s="18"/>
      <c r="F113" s="18"/>
      <c r="G113" s="18"/>
      <c r="H113" s="20"/>
    </row>
    <row r="114" spans="1:8" ht="45" x14ac:dyDescent="0.25">
      <c r="A114" s="18" t="s">
        <v>194</v>
      </c>
      <c r="B114" s="72" t="s">
        <v>195</v>
      </c>
      <c r="C114" s="18"/>
      <c r="D114" s="18"/>
      <c r="E114" s="18"/>
      <c r="F114" s="18"/>
      <c r="G114" s="18"/>
      <c r="H114" s="20"/>
    </row>
    <row r="115" spans="1:8" ht="60" x14ac:dyDescent="0.25">
      <c r="A115" s="18" t="s">
        <v>196</v>
      </c>
      <c r="B115" s="72" t="s">
        <v>197</v>
      </c>
      <c r="C115" s="18"/>
      <c r="D115" s="18"/>
      <c r="E115" s="18"/>
      <c r="F115" s="18"/>
      <c r="G115" s="18"/>
      <c r="H115" s="20"/>
    </row>
    <row r="116" spans="1:8" ht="165" x14ac:dyDescent="0.25">
      <c r="A116" s="18" t="s">
        <v>198</v>
      </c>
      <c r="B116" s="72" t="s">
        <v>199</v>
      </c>
      <c r="C116" s="18"/>
      <c r="D116" s="18"/>
      <c r="E116" s="18"/>
      <c r="F116" s="18"/>
      <c r="G116" s="18"/>
      <c r="H116" s="20"/>
    </row>
    <row r="117" spans="1:8" ht="45" x14ac:dyDescent="0.25">
      <c r="A117" s="18" t="s">
        <v>200</v>
      </c>
      <c r="B117" s="72" t="s">
        <v>201</v>
      </c>
      <c r="C117" s="18"/>
      <c r="D117" s="18"/>
      <c r="E117" s="18"/>
      <c r="F117" s="18"/>
      <c r="G117" s="18"/>
      <c r="H117" s="20"/>
    </row>
    <row r="118" spans="1:8" ht="30" x14ac:dyDescent="0.25">
      <c r="A118" s="18" t="s">
        <v>202</v>
      </c>
      <c r="B118" s="72" t="s">
        <v>203</v>
      </c>
      <c r="C118" s="18"/>
      <c r="D118" s="18"/>
      <c r="E118" s="18"/>
      <c r="F118" s="18"/>
      <c r="G118" s="18"/>
      <c r="H118" s="20"/>
    </row>
    <row r="119" spans="1:8" ht="30" x14ac:dyDescent="0.25">
      <c r="A119" s="18" t="s">
        <v>204</v>
      </c>
      <c r="B119" s="72" t="s">
        <v>205</v>
      </c>
      <c r="C119" s="18"/>
      <c r="D119" s="18"/>
      <c r="E119" s="18"/>
      <c r="F119" s="18"/>
      <c r="G119" s="18"/>
      <c r="H119" s="20"/>
    </row>
    <row r="120" spans="1:8" ht="90" x14ac:dyDescent="0.25">
      <c r="A120" s="18" t="s">
        <v>206</v>
      </c>
      <c r="B120" s="72" t="s">
        <v>207</v>
      </c>
      <c r="C120" s="18"/>
      <c r="D120" s="18"/>
      <c r="E120" s="18"/>
      <c r="F120" s="18"/>
      <c r="G120" s="18"/>
      <c r="H120" s="20"/>
    </row>
    <row r="121" spans="1:8" ht="60" x14ac:dyDescent="0.25">
      <c r="A121" s="18" t="s">
        <v>208</v>
      </c>
      <c r="B121" s="72" t="s">
        <v>209</v>
      </c>
      <c r="C121" s="18"/>
      <c r="D121" s="18"/>
      <c r="E121" s="18"/>
      <c r="F121" s="18"/>
      <c r="G121" s="18"/>
      <c r="H121" s="20"/>
    </row>
    <row r="122" spans="1:8" ht="45" x14ac:dyDescent="0.25">
      <c r="A122" s="18" t="s">
        <v>210</v>
      </c>
      <c r="B122" s="72" t="s">
        <v>211</v>
      </c>
      <c r="C122" s="18"/>
      <c r="D122" s="18"/>
      <c r="E122" s="18"/>
      <c r="F122" s="18"/>
      <c r="G122" s="18"/>
      <c r="H122" s="20"/>
    </row>
    <row r="123" spans="1:8" ht="105" x14ac:dyDescent="0.25">
      <c r="A123" s="18" t="s">
        <v>212</v>
      </c>
      <c r="B123" s="72" t="s">
        <v>213</v>
      </c>
      <c r="C123" s="18"/>
      <c r="D123" s="18"/>
      <c r="E123" s="18"/>
      <c r="F123" s="18"/>
      <c r="G123" s="18"/>
      <c r="H123" s="20"/>
    </row>
    <row r="124" spans="1:8" ht="75" x14ac:dyDescent="0.25">
      <c r="A124" s="18" t="s">
        <v>214</v>
      </c>
      <c r="B124" s="72" t="s">
        <v>215</v>
      </c>
      <c r="C124" s="18"/>
      <c r="D124" s="18"/>
      <c r="E124" s="18"/>
      <c r="F124" s="18"/>
      <c r="G124" s="18"/>
      <c r="H124" s="20"/>
    </row>
    <row r="125" spans="1:8" ht="45" x14ac:dyDescent="0.25">
      <c r="A125" s="18" t="s">
        <v>216</v>
      </c>
      <c r="B125" s="72" t="s">
        <v>217</v>
      </c>
      <c r="C125" s="18"/>
      <c r="D125" s="18"/>
      <c r="E125" s="18"/>
      <c r="F125" s="18"/>
      <c r="G125" s="18"/>
      <c r="H125" s="20"/>
    </row>
    <row r="126" spans="1:8" ht="45" x14ac:dyDescent="0.25">
      <c r="A126" s="18" t="s">
        <v>218</v>
      </c>
      <c r="B126" s="72" t="s">
        <v>219</v>
      </c>
      <c r="C126" s="18"/>
      <c r="D126" s="18"/>
      <c r="E126" s="18"/>
      <c r="F126" s="18"/>
      <c r="G126" s="18"/>
      <c r="H126" s="20"/>
    </row>
    <row r="127" spans="1:8" ht="195" x14ac:dyDescent="0.25">
      <c r="A127" s="18" t="s">
        <v>220</v>
      </c>
      <c r="B127" s="72" t="s">
        <v>221</v>
      </c>
      <c r="C127" s="18"/>
      <c r="D127" s="18"/>
      <c r="E127" s="18"/>
      <c r="F127" s="18"/>
      <c r="G127" s="18"/>
      <c r="H127" s="20"/>
    </row>
    <row r="128" spans="1:8" ht="135" x14ac:dyDescent="0.25">
      <c r="A128" s="18" t="s">
        <v>222</v>
      </c>
      <c r="B128" s="72" t="s">
        <v>223</v>
      </c>
      <c r="C128" s="18"/>
      <c r="D128" s="18"/>
      <c r="E128" s="18"/>
      <c r="F128" s="18"/>
      <c r="G128" s="18"/>
      <c r="H128" s="20"/>
    </row>
    <row r="129" spans="1:8" ht="150" x14ac:dyDescent="0.25">
      <c r="A129" s="18" t="s">
        <v>224</v>
      </c>
      <c r="B129" s="72" t="s">
        <v>225</v>
      </c>
      <c r="C129" s="18"/>
      <c r="D129" s="18"/>
      <c r="E129" s="18"/>
      <c r="F129" s="18"/>
      <c r="G129" s="18"/>
      <c r="H129" s="20"/>
    </row>
    <row r="130" spans="1:8" ht="165" x14ac:dyDescent="0.25">
      <c r="A130" s="18" t="s">
        <v>226</v>
      </c>
      <c r="B130" s="72" t="s">
        <v>227</v>
      </c>
      <c r="C130" s="18"/>
      <c r="D130" s="18"/>
      <c r="E130" s="18"/>
      <c r="F130" s="18"/>
      <c r="G130" s="18"/>
      <c r="H130" s="20"/>
    </row>
    <row r="131" spans="1:8" ht="165" x14ac:dyDescent="0.25">
      <c r="A131" s="18" t="s">
        <v>228</v>
      </c>
      <c r="B131" s="72" t="s">
        <v>229</v>
      </c>
      <c r="C131" s="18"/>
      <c r="D131" s="18"/>
      <c r="E131" s="18"/>
      <c r="F131" s="18"/>
      <c r="G131" s="18"/>
      <c r="H131" s="20"/>
    </row>
    <row r="132" spans="1:8" ht="75" x14ac:dyDescent="0.25">
      <c r="A132" s="18" t="s">
        <v>230</v>
      </c>
      <c r="B132" s="72" t="s">
        <v>231</v>
      </c>
      <c r="C132" s="18"/>
      <c r="D132" s="18"/>
      <c r="E132" s="18"/>
      <c r="F132" s="18"/>
      <c r="G132" s="18"/>
      <c r="H132" s="20"/>
    </row>
    <row r="133" spans="1:8" ht="105" x14ac:dyDescent="0.25">
      <c r="A133" s="18" t="s">
        <v>232</v>
      </c>
      <c r="B133" s="72" t="s">
        <v>233</v>
      </c>
      <c r="C133" s="18"/>
      <c r="D133" s="18"/>
      <c r="E133" s="18"/>
      <c r="F133" s="18"/>
      <c r="G133" s="18"/>
      <c r="H133" s="20"/>
    </row>
    <row r="134" spans="1:8" ht="90" x14ac:dyDescent="0.25">
      <c r="A134" s="18" t="s">
        <v>234</v>
      </c>
      <c r="B134" s="72" t="s">
        <v>235</v>
      </c>
      <c r="C134" s="18"/>
      <c r="D134" s="18"/>
      <c r="E134" s="18"/>
      <c r="F134" s="18"/>
      <c r="G134" s="18"/>
      <c r="H134" s="20"/>
    </row>
    <row r="135" spans="1:8" ht="45" x14ac:dyDescent="0.25">
      <c r="A135" s="18" t="s">
        <v>236</v>
      </c>
      <c r="B135" s="72" t="s">
        <v>237</v>
      </c>
      <c r="C135" s="18"/>
      <c r="D135" s="18"/>
      <c r="E135" s="18"/>
      <c r="F135" s="18"/>
      <c r="G135" s="18"/>
      <c r="H135" s="20"/>
    </row>
    <row r="136" spans="1:8" ht="30" x14ac:dyDescent="0.25">
      <c r="A136" s="18" t="s">
        <v>238</v>
      </c>
      <c r="B136" s="72" t="s">
        <v>239</v>
      </c>
      <c r="C136" s="18"/>
      <c r="D136" s="18"/>
      <c r="E136" s="18"/>
      <c r="F136" s="18"/>
      <c r="G136" s="18"/>
      <c r="H136" s="20"/>
    </row>
    <row r="137" spans="1:8" ht="30" x14ac:dyDescent="0.25">
      <c r="A137" s="18" t="s">
        <v>240</v>
      </c>
      <c r="B137" s="72" t="s">
        <v>241</v>
      </c>
      <c r="C137" s="18"/>
      <c r="D137" s="18"/>
      <c r="E137" s="18"/>
      <c r="F137" s="18"/>
      <c r="G137" s="18"/>
      <c r="H137" s="20"/>
    </row>
    <row r="138" spans="1:8" ht="105" x14ac:dyDescent="0.25">
      <c r="A138" s="18" t="s">
        <v>242</v>
      </c>
      <c r="B138" s="72" t="s">
        <v>243</v>
      </c>
      <c r="C138" s="18"/>
      <c r="D138" s="18"/>
      <c r="E138" s="18"/>
      <c r="F138" s="18"/>
      <c r="G138" s="18"/>
      <c r="H138" s="20"/>
    </row>
    <row r="139" spans="1:8" ht="120" x14ac:dyDescent="0.25">
      <c r="A139" s="18" t="s">
        <v>244</v>
      </c>
      <c r="B139" s="72" t="s">
        <v>245</v>
      </c>
      <c r="C139" s="18"/>
      <c r="D139" s="18"/>
      <c r="E139" s="18"/>
      <c r="F139" s="18"/>
      <c r="G139" s="18"/>
      <c r="H139" s="20"/>
    </row>
    <row r="140" spans="1:8" ht="105" x14ac:dyDescent="0.25">
      <c r="A140" s="18" t="s">
        <v>246</v>
      </c>
      <c r="B140" s="72" t="s">
        <v>247</v>
      </c>
      <c r="C140" s="18"/>
      <c r="D140" s="18"/>
      <c r="E140" s="18"/>
      <c r="F140" s="18"/>
      <c r="G140" s="18"/>
      <c r="H140" s="20"/>
    </row>
    <row r="141" spans="1:8" ht="45" x14ac:dyDescent="0.25">
      <c r="A141" s="18" t="s">
        <v>248</v>
      </c>
      <c r="B141" s="72" t="s">
        <v>249</v>
      </c>
      <c r="C141" s="18"/>
      <c r="D141" s="18"/>
      <c r="E141" s="18"/>
      <c r="F141" s="18"/>
      <c r="G141" s="18"/>
      <c r="H141" s="20"/>
    </row>
    <row r="142" spans="1:8" x14ac:dyDescent="0.25">
      <c r="A142" s="18" t="s">
        <v>250</v>
      </c>
      <c r="B142" s="72" t="s">
        <v>251</v>
      </c>
      <c r="C142" s="18">
        <v>1</v>
      </c>
      <c r="D142" s="18" t="s">
        <v>252</v>
      </c>
      <c r="E142" s="19"/>
      <c r="F142" s="18" t="str">
        <f>IF(ISBLANK(E142),"", PRODUCT(C142,E142))</f>
        <v/>
      </c>
      <c r="G142" s="20"/>
      <c r="H142" s="18"/>
    </row>
    <row r="143" spans="1:8" x14ac:dyDescent="0.25">
      <c r="A143" s="18" t="s">
        <v>253</v>
      </c>
      <c r="B143" s="72" t="s">
        <v>254</v>
      </c>
      <c r="C143" s="18"/>
      <c r="D143" s="18"/>
      <c r="E143" s="18"/>
      <c r="F143" s="18"/>
      <c r="G143" s="18"/>
      <c r="H143" s="20"/>
    </row>
    <row r="144" spans="1:8" ht="30" x14ac:dyDescent="0.25">
      <c r="A144" s="18" t="s">
        <v>255</v>
      </c>
      <c r="B144" s="72" t="s">
        <v>256</v>
      </c>
      <c r="C144" s="18"/>
      <c r="D144" s="18"/>
      <c r="E144" s="18"/>
      <c r="F144" s="18"/>
      <c r="G144" s="18"/>
      <c r="H144" s="20"/>
    </row>
    <row r="145" spans="1:8" x14ac:dyDescent="0.25">
      <c r="A145" s="18" t="s">
        <v>257</v>
      </c>
      <c r="B145" s="72" t="s">
        <v>258</v>
      </c>
      <c r="C145" s="18"/>
      <c r="D145" s="18"/>
      <c r="E145" s="18"/>
      <c r="F145" s="18"/>
      <c r="G145" s="18"/>
      <c r="H145" s="20"/>
    </row>
    <row r="146" spans="1:8" x14ac:dyDescent="0.25">
      <c r="A146" s="18" t="s">
        <v>259</v>
      </c>
      <c r="B146" s="72" t="s">
        <v>260</v>
      </c>
      <c r="C146" s="18"/>
      <c r="D146" s="18"/>
      <c r="E146" s="18"/>
      <c r="F146" s="18"/>
      <c r="G146" s="18"/>
      <c r="H146" s="20"/>
    </row>
    <row r="147" spans="1:8" x14ac:dyDescent="0.25">
      <c r="A147" s="18" t="s">
        <v>261</v>
      </c>
      <c r="B147" s="72" t="s">
        <v>262</v>
      </c>
      <c r="C147" s="18"/>
      <c r="D147" s="18"/>
      <c r="E147" s="18"/>
      <c r="F147" s="18"/>
      <c r="G147" s="18"/>
      <c r="H147" s="20"/>
    </row>
    <row r="148" spans="1:8" ht="30" x14ac:dyDescent="0.25">
      <c r="A148" s="18" t="s">
        <v>263</v>
      </c>
      <c r="B148" s="72" t="s">
        <v>264</v>
      </c>
      <c r="C148" s="18"/>
      <c r="D148" s="18"/>
      <c r="E148" s="18"/>
      <c r="F148" s="18"/>
      <c r="G148" s="18"/>
      <c r="H148" s="20"/>
    </row>
    <row r="149" spans="1:8" x14ac:dyDescent="0.25">
      <c r="A149" s="18" t="s">
        <v>265</v>
      </c>
      <c r="B149" s="72" t="s">
        <v>266</v>
      </c>
      <c r="C149" s="18"/>
      <c r="D149" s="18"/>
      <c r="E149" s="18"/>
      <c r="F149" s="18"/>
      <c r="G149" s="18"/>
      <c r="H149" s="20"/>
    </row>
    <row r="150" spans="1:8" x14ac:dyDescent="0.25">
      <c r="A150" s="18" t="s">
        <v>267</v>
      </c>
      <c r="B150" s="72" t="s">
        <v>268</v>
      </c>
      <c r="C150" s="18"/>
      <c r="D150" s="18"/>
      <c r="E150" s="18"/>
      <c r="F150" s="18"/>
      <c r="G150" s="18"/>
      <c r="H150" s="20"/>
    </row>
    <row r="151" spans="1:8" x14ac:dyDescent="0.25">
      <c r="A151" s="18" t="s">
        <v>269</v>
      </c>
      <c r="B151" s="72" t="s">
        <v>270</v>
      </c>
      <c r="C151" s="18"/>
      <c r="D151" s="18"/>
      <c r="E151" s="18"/>
      <c r="F151" s="18"/>
      <c r="G151" s="18"/>
      <c r="H151" s="20"/>
    </row>
    <row r="152" spans="1:8" ht="45" x14ac:dyDescent="0.25">
      <c r="A152" s="18" t="s">
        <v>271</v>
      </c>
      <c r="B152" s="72" t="s">
        <v>249</v>
      </c>
      <c r="C152" s="18"/>
      <c r="D152" s="18"/>
      <c r="E152" s="18"/>
      <c r="F152" s="18"/>
      <c r="G152" s="18"/>
      <c r="H152" s="20"/>
    </row>
    <row r="153" spans="1:8" x14ac:dyDescent="0.25">
      <c r="A153" s="18" t="s">
        <v>272</v>
      </c>
      <c r="B153" s="72" t="s">
        <v>273</v>
      </c>
      <c r="C153" s="18">
        <v>1</v>
      </c>
      <c r="D153" s="18" t="s">
        <v>252</v>
      </c>
      <c r="E153" s="19"/>
      <c r="F153" s="18" t="str">
        <f>IF(ISBLANK(E153),"", PRODUCT(C153,E153))</f>
        <v/>
      </c>
      <c r="G153" s="20"/>
      <c r="H153" s="18"/>
    </row>
    <row r="154" spans="1:8" x14ac:dyDescent="0.25">
      <c r="A154" s="18" t="s">
        <v>274</v>
      </c>
      <c r="B154" s="72" t="s">
        <v>275</v>
      </c>
      <c r="C154" s="18"/>
      <c r="D154" s="18"/>
      <c r="E154" s="18"/>
      <c r="F154" s="18"/>
      <c r="G154" s="18"/>
      <c r="H154" s="20"/>
    </row>
    <row r="155" spans="1:8" ht="45" x14ac:dyDescent="0.25">
      <c r="A155" s="18" t="s">
        <v>276</v>
      </c>
      <c r="B155" s="72" t="s">
        <v>277</v>
      </c>
      <c r="C155" s="18"/>
      <c r="D155" s="18"/>
      <c r="E155" s="18"/>
      <c r="F155" s="18"/>
      <c r="G155" s="18"/>
      <c r="H155" s="20"/>
    </row>
    <row r="156" spans="1:8" ht="45" x14ac:dyDescent="0.25">
      <c r="A156" s="18" t="s">
        <v>278</v>
      </c>
      <c r="B156" s="72" t="s">
        <v>279</v>
      </c>
      <c r="C156" s="18"/>
      <c r="D156" s="18"/>
      <c r="E156" s="18"/>
      <c r="F156" s="18"/>
      <c r="G156" s="18"/>
      <c r="H156" s="20"/>
    </row>
    <row r="157" spans="1:8" ht="30" x14ac:dyDescent="0.25">
      <c r="A157" s="18" t="s">
        <v>280</v>
      </c>
      <c r="B157" s="72" t="s">
        <v>281</v>
      </c>
      <c r="C157" s="18"/>
      <c r="D157" s="18"/>
      <c r="E157" s="18"/>
      <c r="F157" s="18"/>
      <c r="G157" s="18"/>
      <c r="H157" s="20"/>
    </row>
    <row r="158" spans="1:8" ht="45" x14ac:dyDescent="0.25">
      <c r="A158" s="18" t="s">
        <v>282</v>
      </c>
      <c r="B158" s="72" t="s">
        <v>283</v>
      </c>
      <c r="C158" s="18"/>
      <c r="D158" s="18"/>
      <c r="E158" s="18"/>
      <c r="F158" s="18"/>
      <c r="G158" s="18"/>
      <c r="H158" s="20"/>
    </row>
    <row r="159" spans="1:8" ht="60" x14ac:dyDescent="0.25">
      <c r="A159" s="18" t="s">
        <v>284</v>
      </c>
      <c r="B159" s="72" t="s">
        <v>285</v>
      </c>
      <c r="C159" s="18"/>
      <c r="D159" s="18"/>
      <c r="E159" s="18"/>
      <c r="F159" s="18"/>
      <c r="G159" s="18"/>
      <c r="H159" s="20"/>
    </row>
    <row r="160" spans="1:8" ht="45" x14ac:dyDescent="0.25">
      <c r="A160" s="18" t="s">
        <v>286</v>
      </c>
      <c r="B160" s="72" t="s">
        <v>287</v>
      </c>
      <c r="C160" s="18"/>
      <c r="D160" s="18"/>
      <c r="E160" s="18"/>
      <c r="F160" s="18"/>
      <c r="G160" s="18"/>
      <c r="H160" s="20"/>
    </row>
    <row r="161" spans="1:8" ht="45" x14ac:dyDescent="0.25">
      <c r="A161" s="18" t="s">
        <v>288</v>
      </c>
      <c r="B161" s="72" t="s">
        <v>289</v>
      </c>
      <c r="C161" s="18"/>
      <c r="D161" s="18"/>
      <c r="E161" s="18"/>
      <c r="F161" s="18"/>
      <c r="G161" s="18"/>
      <c r="H161" s="20"/>
    </row>
    <row r="162" spans="1:8" ht="30" x14ac:dyDescent="0.25">
      <c r="A162" s="18" t="s">
        <v>290</v>
      </c>
      <c r="B162" s="72" t="s">
        <v>291</v>
      </c>
      <c r="C162" s="18"/>
      <c r="D162" s="18"/>
      <c r="E162" s="18"/>
      <c r="F162" s="18"/>
      <c r="G162" s="18"/>
      <c r="H162" s="20"/>
    </row>
    <row r="163" spans="1:8" ht="30" x14ac:dyDescent="0.25">
      <c r="A163" s="18" t="s">
        <v>292</v>
      </c>
      <c r="B163" s="72" t="s">
        <v>293</v>
      </c>
      <c r="C163" s="18"/>
      <c r="D163" s="18"/>
      <c r="E163" s="18"/>
      <c r="F163" s="18"/>
      <c r="G163" s="18"/>
      <c r="H163" s="20"/>
    </row>
    <row r="164" spans="1:8" ht="45" x14ac:dyDescent="0.25">
      <c r="A164" s="18" t="s">
        <v>294</v>
      </c>
      <c r="B164" s="72" t="s">
        <v>295</v>
      </c>
      <c r="C164" s="18"/>
      <c r="D164" s="18"/>
      <c r="E164" s="18"/>
      <c r="F164" s="18"/>
      <c r="G164" s="18"/>
      <c r="H164" s="20"/>
    </row>
    <row r="165" spans="1:8" ht="75" x14ac:dyDescent="0.25">
      <c r="A165" s="18" t="s">
        <v>296</v>
      </c>
      <c r="B165" s="72" t="s">
        <v>297</v>
      </c>
      <c r="C165" s="18"/>
      <c r="D165" s="18"/>
      <c r="E165" s="18"/>
      <c r="F165" s="18"/>
      <c r="G165" s="18"/>
      <c r="H165" s="20"/>
    </row>
    <row r="166" spans="1:8" ht="30" x14ac:dyDescent="0.25">
      <c r="A166" s="18" t="s">
        <v>298</v>
      </c>
      <c r="B166" s="72" t="s">
        <v>299</v>
      </c>
      <c r="C166" s="18"/>
      <c r="D166" s="18"/>
      <c r="E166" s="18"/>
      <c r="F166" s="18"/>
      <c r="G166" s="18"/>
      <c r="H166" s="20"/>
    </row>
    <row r="167" spans="1:8" ht="30" x14ac:dyDescent="0.25">
      <c r="A167" s="18" t="s">
        <v>300</v>
      </c>
      <c r="B167" s="72" t="s">
        <v>301</v>
      </c>
      <c r="C167" s="18"/>
      <c r="D167" s="18"/>
      <c r="E167" s="18"/>
      <c r="F167" s="18"/>
      <c r="G167" s="18"/>
      <c r="H167" s="20"/>
    </row>
    <row r="168" spans="1:8" ht="30" x14ac:dyDescent="0.25">
      <c r="A168" s="18" t="s">
        <v>302</v>
      </c>
      <c r="B168" s="72" t="s">
        <v>303</v>
      </c>
      <c r="C168" s="18"/>
      <c r="D168" s="18"/>
      <c r="E168" s="18"/>
      <c r="F168" s="18"/>
      <c r="G168" s="18"/>
      <c r="H168" s="20"/>
    </row>
    <row r="169" spans="1:8" x14ac:dyDescent="0.25">
      <c r="A169" s="18" t="s">
        <v>304</v>
      </c>
      <c r="B169" s="72" t="s">
        <v>305</v>
      </c>
      <c r="C169" s="18"/>
      <c r="D169" s="18"/>
      <c r="E169" s="18"/>
      <c r="F169" s="18"/>
      <c r="G169" s="18"/>
      <c r="H169" s="20"/>
    </row>
    <row r="170" spans="1:8" ht="30" x14ac:dyDescent="0.25">
      <c r="A170" s="18" t="s">
        <v>306</v>
      </c>
      <c r="B170" s="72" t="s">
        <v>307</v>
      </c>
      <c r="C170" s="18"/>
      <c r="D170" s="18"/>
      <c r="E170" s="18"/>
      <c r="F170" s="18"/>
      <c r="G170" s="18"/>
      <c r="H170" s="20"/>
    </row>
    <row r="171" spans="1:8" ht="30" x14ac:dyDescent="0.25">
      <c r="A171" s="18" t="s">
        <v>308</v>
      </c>
      <c r="B171" s="72" t="s">
        <v>309</v>
      </c>
      <c r="C171" s="18"/>
      <c r="D171" s="18"/>
      <c r="E171" s="18"/>
      <c r="F171" s="18"/>
      <c r="G171" s="18"/>
      <c r="H171" s="20"/>
    </row>
    <row r="172" spans="1:8" ht="30" x14ac:dyDescent="0.25">
      <c r="A172" s="18" t="s">
        <v>310</v>
      </c>
      <c r="B172" s="72" t="s">
        <v>311</v>
      </c>
      <c r="C172" s="18"/>
      <c r="D172" s="18"/>
      <c r="E172" s="18"/>
      <c r="F172" s="18"/>
      <c r="G172" s="18"/>
      <c r="H172" s="20"/>
    </row>
    <row r="173" spans="1:8" x14ac:dyDescent="0.25">
      <c r="A173" s="18" t="s">
        <v>312</v>
      </c>
      <c r="B173" s="72" t="s">
        <v>313</v>
      </c>
      <c r="C173" s="18">
        <v>1</v>
      </c>
      <c r="D173" s="18" t="s">
        <v>252</v>
      </c>
      <c r="E173" s="19"/>
      <c r="F173" s="18" t="str">
        <f>IF(ISBLANK(E173),"", PRODUCT(C173,E173))</f>
        <v/>
      </c>
      <c r="G173" s="20"/>
      <c r="H173" s="18"/>
    </row>
    <row r="174" spans="1:8" ht="30" x14ac:dyDescent="0.25">
      <c r="A174" s="18" t="s">
        <v>314</v>
      </c>
      <c r="B174" s="72" t="s">
        <v>315</v>
      </c>
      <c r="C174" s="18"/>
      <c r="D174" s="18"/>
      <c r="E174" s="18"/>
      <c r="F174" s="18"/>
      <c r="G174" s="18"/>
      <c r="H174" s="20"/>
    </row>
    <row r="175" spans="1:8" ht="30" x14ac:dyDescent="0.25">
      <c r="A175" s="18" t="s">
        <v>316</v>
      </c>
      <c r="B175" s="72" t="s">
        <v>317</v>
      </c>
      <c r="C175" s="18"/>
      <c r="D175" s="18"/>
      <c r="E175" s="18"/>
      <c r="F175" s="18"/>
      <c r="G175" s="18"/>
      <c r="H175" s="20"/>
    </row>
    <row r="176" spans="1:8" ht="30" x14ac:dyDescent="0.25">
      <c r="A176" s="18" t="s">
        <v>318</v>
      </c>
      <c r="B176" s="72" t="s">
        <v>319</v>
      </c>
      <c r="C176" s="18"/>
      <c r="D176" s="18"/>
      <c r="E176" s="18"/>
      <c r="F176" s="18"/>
      <c r="G176" s="18"/>
      <c r="H176" s="20"/>
    </row>
    <row r="177" spans="1:8" x14ac:dyDescent="0.25">
      <c r="A177" s="18" t="s">
        <v>320</v>
      </c>
      <c r="B177" s="72" t="s">
        <v>321</v>
      </c>
      <c r="C177" s="18"/>
      <c r="D177" s="18"/>
      <c r="E177" s="18"/>
      <c r="F177" s="18"/>
      <c r="G177" s="18"/>
      <c r="H177" s="20"/>
    </row>
    <row r="178" spans="1:8" x14ac:dyDescent="0.25">
      <c r="A178" s="18" t="s">
        <v>322</v>
      </c>
      <c r="B178" s="72" t="s">
        <v>323</v>
      </c>
      <c r="C178" s="18"/>
      <c r="D178" s="18"/>
      <c r="E178" s="18"/>
      <c r="F178" s="18"/>
      <c r="G178" s="18"/>
      <c r="H178" s="20"/>
    </row>
    <row r="179" spans="1:8" x14ac:dyDescent="0.25">
      <c r="A179" s="18" t="s">
        <v>324</v>
      </c>
      <c r="B179" s="72" t="s">
        <v>325</v>
      </c>
      <c r="C179" s="18"/>
      <c r="D179" s="18"/>
      <c r="E179" s="18"/>
      <c r="F179" s="18"/>
      <c r="G179" s="18"/>
      <c r="H179" s="20"/>
    </row>
    <row r="180" spans="1:8" x14ac:dyDescent="0.25">
      <c r="A180" s="18" t="s">
        <v>326</v>
      </c>
      <c r="B180" s="72" t="s">
        <v>327</v>
      </c>
      <c r="C180" s="18"/>
      <c r="D180" s="18"/>
      <c r="E180" s="18"/>
      <c r="F180" s="18"/>
      <c r="G180" s="18"/>
      <c r="H180" s="20"/>
    </row>
    <row r="181" spans="1:8" ht="30" x14ac:dyDescent="0.25">
      <c r="A181" s="18" t="s">
        <v>328</v>
      </c>
      <c r="B181" s="72" t="s">
        <v>329</v>
      </c>
      <c r="C181" s="18"/>
      <c r="D181" s="18"/>
      <c r="E181" s="18"/>
      <c r="F181" s="18"/>
      <c r="G181" s="18"/>
      <c r="H181" s="20"/>
    </row>
    <row r="182" spans="1:8" x14ac:dyDescent="0.25">
      <c r="A182" s="18" t="s">
        <v>330</v>
      </c>
      <c r="B182" s="72" t="s">
        <v>331</v>
      </c>
      <c r="C182" s="18"/>
      <c r="D182" s="18"/>
      <c r="E182" s="18"/>
      <c r="F182" s="18"/>
      <c r="G182" s="18"/>
      <c r="H182" s="20"/>
    </row>
    <row r="183" spans="1:8" x14ac:dyDescent="0.25">
      <c r="A183" s="18" t="s">
        <v>332</v>
      </c>
      <c r="B183" s="72" t="s">
        <v>333</v>
      </c>
      <c r="C183" s="18"/>
      <c r="D183" s="18"/>
      <c r="E183" s="18"/>
      <c r="F183" s="18"/>
      <c r="G183" s="18"/>
      <c r="H183" s="20"/>
    </row>
    <row r="184" spans="1:8" x14ac:dyDescent="0.25">
      <c r="A184" s="18" t="s">
        <v>334</v>
      </c>
      <c r="B184" s="72" t="s">
        <v>335</v>
      </c>
      <c r="C184" s="18"/>
      <c r="D184" s="18"/>
      <c r="E184" s="18"/>
      <c r="F184" s="18"/>
      <c r="G184" s="18"/>
      <c r="H184" s="20"/>
    </row>
    <row r="185" spans="1:8" ht="30" x14ac:dyDescent="0.25">
      <c r="A185" s="18" t="s">
        <v>336</v>
      </c>
      <c r="B185" s="72" t="s">
        <v>337</v>
      </c>
      <c r="C185" s="18">
        <v>1</v>
      </c>
      <c r="D185" s="18" t="s">
        <v>252</v>
      </c>
      <c r="E185" s="19"/>
      <c r="F185" s="18" t="str">
        <f>IF(ISBLANK(E185),"", PRODUCT(C185,E185))</f>
        <v/>
      </c>
      <c r="G185" s="20"/>
      <c r="H185" s="18"/>
    </row>
    <row r="186" spans="1:8" x14ac:dyDescent="0.25">
      <c r="A186" s="18" t="s">
        <v>338</v>
      </c>
      <c r="B186" s="72" t="s">
        <v>339</v>
      </c>
      <c r="C186" s="18"/>
      <c r="D186" s="18"/>
      <c r="E186" s="18"/>
      <c r="F186" s="18"/>
      <c r="G186" s="18"/>
      <c r="H186" s="20"/>
    </row>
    <row r="187" spans="1:8" x14ac:dyDescent="0.25">
      <c r="A187" s="18" t="s">
        <v>340</v>
      </c>
      <c r="B187" s="72" t="s">
        <v>341</v>
      </c>
      <c r="C187" s="18"/>
      <c r="D187" s="18"/>
      <c r="E187" s="18"/>
      <c r="F187" s="18"/>
      <c r="G187" s="18"/>
      <c r="H187" s="20"/>
    </row>
    <row r="188" spans="1:8" x14ac:dyDescent="0.25">
      <c r="A188" s="18" t="s">
        <v>342</v>
      </c>
      <c r="B188" s="72" t="s">
        <v>343</v>
      </c>
      <c r="C188" s="18"/>
      <c r="D188" s="18"/>
      <c r="E188" s="18"/>
      <c r="F188" s="18"/>
      <c r="G188" s="18"/>
      <c r="H188" s="20"/>
    </row>
    <row r="189" spans="1:8" ht="30" x14ac:dyDescent="0.25">
      <c r="A189" s="18" t="s">
        <v>344</v>
      </c>
      <c r="B189" s="72" t="s">
        <v>345</v>
      </c>
      <c r="C189" s="18"/>
      <c r="D189" s="18"/>
      <c r="E189" s="18"/>
      <c r="F189" s="18"/>
      <c r="G189" s="18"/>
      <c r="H189" s="20"/>
    </row>
    <row r="190" spans="1:8" x14ac:dyDescent="0.25">
      <c r="A190" s="18" t="s">
        <v>346</v>
      </c>
      <c r="B190" s="72" t="s">
        <v>347</v>
      </c>
      <c r="C190" s="18"/>
      <c r="D190" s="18"/>
      <c r="E190" s="18"/>
      <c r="F190" s="18"/>
      <c r="G190" s="18"/>
      <c r="H190" s="20"/>
    </row>
    <row r="191" spans="1:8" ht="30" x14ac:dyDescent="0.25">
      <c r="A191" s="18" t="s">
        <v>348</v>
      </c>
      <c r="B191" s="72" t="s">
        <v>349</v>
      </c>
      <c r="C191" s="18"/>
      <c r="D191" s="18"/>
      <c r="E191" s="18"/>
      <c r="F191" s="18"/>
      <c r="G191" s="18"/>
      <c r="H191" s="20"/>
    </row>
    <row r="192" spans="1:8" x14ac:dyDescent="0.25">
      <c r="E192" s="73" t="s">
        <v>350</v>
      </c>
      <c r="F192" s="17" t="str">
        <f>IF((COUNT(C34:C191)&lt;&gt;COUNT(F34:F191)),"", ROUND(SUM(F34:F191),2))</f>
        <v/>
      </c>
      <c r="G192" s="15" t="str">
        <f>IF((COUNT(C34:C191)&lt;&gt;COUNT(F34:F191)),"Neužpildytos visų objektų kainos", "")</f>
        <v>Neužpildytos visų objektų kainos</v>
      </c>
    </row>
    <row r="193" spans="3:7" x14ac:dyDescent="0.25">
      <c r="C193" s="73" t="s">
        <v>351</v>
      </c>
      <c r="D193" s="20"/>
      <c r="E193" s="73" t="s">
        <v>352</v>
      </c>
      <c r="F193" s="17" t="str">
        <f>IF(OR(F192="",D193=""),"", ROUND(PRODUCT(D193,F192)/100,2))</f>
        <v/>
      </c>
      <c r="G193" s="15" t="str">
        <f>IF(D193="", "Nurodykite taikomą PVM dydį", "")</f>
        <v>Nurodykite taikomą PVM dydį</v>
      </c>
    </row>
    <row r="194" spans="3:7" x14ac:dyDescent="0.25">
      <c r="E194" s="73" t="s">
        <v>353</v>
      </c>
      <c r="F194" s="17">
        <f>IF(ISBLANK(F193), "", ROUND(SUM(F192:F193),2))</f>
        <v>0</v>
      </c>
    </row>
  </sheetData>
  <sheetProtection algorithmName="SHA-512" hashValue="gyn9cvEBynY4Sskm3JG2gQ1OdvdHdtSLKEIjGLG+UVVDU8jIICPNQZL5+B26LYxM939mQ9nHuQu0C6RF4V60nw==" saltValue="Hp0X5imRpKIXW+ibHOl96w==" spinCount="100000" sheet="1"/>
  <mergeCells count="29">
    <mergeCell ref="A30:C30"/>
    <mergeCell ref="A31:C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39370078740157483" right="0.39370078740157483" top="0.94488188976377963" bottom="0.39370078740157483" header="0.31496062992125984" footer="0.11811023622047245"/>
  <pageSetup paperSize="9" scale="8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3" t="s">
        <v>354</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0" t="s">
        <v>355</v>
      </c>
      <c r="B5" s="39"/>
      <c r="C5" s="37" t="s">
        <v>356</v>
      </c>
      <c r="D5" s="38"/>
      <c r="E5" s="39"/>
      <c r="F5" s="37" t="s">
        <v>357</v>
      </c>
      <c r="G5" s="38"/>
      <c r="H5" s="39"/>
      <c r="I5" s="37" t="s">
        <v>358</v>
      </c>
      <c r="J5" s="39"/>
      <c r="K5" s="9" t="s">
        <v>359</v>
      </c>
    </row>
    <row r="6" spans="1:11" ht="48.95" customHeight="1" x14ac:dyDescent="0.25">
      <c r="A6" s="44"/>
      <c r="B6" s="28"/>
      <c r="C6" s="40"/>
      <c r="D6" s="41"/>
      <c r="E6" s="28"/>
      <c r="F6" s="40"/>
      <c r="G6" s="41"/>
      <c r="H6" s="28"/>
      <c r="I6" s="40"/>
      <c r="J6" s="28"/>
      <c r="K6" s="21"/>
    </row>
    <row r="7" spans="1:11" ht="48.95" customHeight="1" x14ac:dyDescent="0.25">
      <c r="A7" s="44"/>
      <c r="B7" s="28"/>
      <c r="C7" s="40"/>
      <c r="D7" s="41"/>
      <c r="E7" s="28"/>
      <c r="F7" s="40"/>
      <c r="G7" s="41"/>
      <c r="H7" s="28"/>
      <c r="I7" s="40"/>
      <c r="J7" s="28"/>
      <c r="K7" s="21"/>
    </row>
    <row r="8" spans="1:11" ht="48.95" customHeight="1" x14ac:dyDescent="0.25">
      <c r="A8" s="44"/>
      <c r="B8" s="28"/>
      <c r="C8" s="40"/>
      <c r="D8" s="41"/>
      <c r="E8" s="28"/>
      <c r="F8" s="40"/>
      <c r="G8" s="41"/>
      <c r="H8" s="28"/>
      <c r="I8" s="40"/>
      <c r="J8" s="28"/>
      <c r="K8" s="21"/>
    </row>
    <row r="9" spans="1:11" ht="48.95" customHeight="1" x14ac:dyDescent="0.25">
      <c r="A9" s="44"/>
      <c r="B9" s="28"/>
      <c r="C9" s="40"/>
      <c r="D9" s="41"/>
      <c r="E9" s="28"/>
      <c r="F9" s="40"/>
      <c r="G9" s="41"/>
      <c r="H9" s="28"/>
      <c r="I9" s="40"/>
      <c r="J9" s="28"/>
      <c r="K9" s="21"/>
    </row>
    <row r="10" spans="1:11" ht="48.95" customHeight="1" x14ac:dyDescent="0.25">
      <c r="A10" s="44"/>
      <c r="B10" s="28"/>
      <c r="C10" s="40"/>
      <c r="D10" s="41"/>
      <c r="E10" s="28"/>
      <c r="F10" s="40"/>
      <c r="G10" s="41"/>
      <c r="H10" s="28"/>
      <c r="I10" s="40"/>
      <c r="J10" s="28"/>
      <c r="K10" s="21"/>
    </row>
    <row r="11" spans="1:11" ht="48.95" customHeight="1" x14ac:dyDescent="0.25">
      <c r="A11" s="44"/>
      <c r="B11" s="28"/>
      <c r="C11" s="40"/>
      <c r="D11" s="41"/>
      <c r="E11" s="28"/>
      <c r="F11" s="40"/>
      <c r="G11" s="41"/>
      <c r="H11" s="28"/>
      <c r="I11" s="40"/>
      <c r="J11" s="28"/>
      <c r="K11" s="21"/>
    </row>
    <row r="12" spans="1:11" ht="48.95" customHeight="1" x14ac:dyDescent="0.25">
      <c r="A12" s="44"/>
      <c r="B12" s="28"/>
      <c r="C12" s="40"/>
      <c r="D12" s="41"/>
      <c r="E12" s="28"/>
      <c r="F12" s="40"/>
      <c r="G12" s="41"/>
      <c r="H12" s="28"/>
      <c r="I12" s="40"/>
      <c r="J12" s="28"/>
      <c r="K12" s="21"/>
    </row>
    <row r="13" spans="1:11" ht="48.95" customHeight="1" x14ac:dyDescent="0.25">
      <c r="A13" s="44"/>
      <c r="B13" s="28"/>
      <c r="C13" s="40"/>
      <c r="D13" s="41"/>
      <c r="E13" s="28"/>
      <c r="F13" s="40"/>
      <c r="G13" s="41"/>
      <c r="H13" s="28"/>
      <c r="I13" s="40"/>
      <c r="J13" s="28"/>
      <c r="K13" s="21"/>
    </row>
    <row r="14" spans="1:11" ht="48.95" customHeight="1" x14ac:dyDescent="0.25">
      <c r="A14" s="44"/>
      <c r="B14" s="28"/>
      <c r="C14" s="40"/>
      <c r="D14" s="41"/>
      <c r="E14" s="28"/>
      <c r="F14" s="40"/>
      <c r="G14" s="41"/>
      <c r="H14" s="28"/>
      <c r="I14" s="40"/>
      <c r="J14" s="28"/>
      <c r="K14" s="21"/>
    </row>
    <row r="15" spans="1:11" ht="48" customHeight="1" thickBot="1" x14ac:dyDescent="0.3">
      <c r="A15" s="35"/>
      <c r="B15" s="36"/>
      <c r="C15" s="52"/>
      <c r="D15" s="57"/>
      <c r="E15" s="36"/>
      <c r="F15" s="52"/>
      <c r="G15" s="57"/>
      <c r="H15" s="36"/>
      <c r="I15" s="52"/>
      <c r="J15" s="36"/>
      <c r="K15" s="22"/>
    </row>
    <row r="16" spans="1:11" ht="18.95" customHeight="1" x14ac:dyDescent="0.25">
      <c r="A16" s="10"/>
      <c r="B16" s="10"/>
      <c r="C16" s="10"/>
      <c r="D16" s="10"/>
      <c r="E16" s="10"/>
      <c r="F16" s="10"/>
      <c r="G16" s="10"/>
      <c r="H16" s="10"/>
      <c r="I16" s="10"/>
      <c r="J16" s="10"/>
      <c r="K16" s="11"/>
    </row>
    <row r="17" spans="1:11" ht="48.95" customHeight="1" x14ac:dyDescent="0.25">
      <c r="A17" s="48" t="s">
        <v>360</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0" t="s">
        <v>27</v>
      </c>
      <c r="B19" s="39"/>
      <c r="C19" s="37" t="s">
        <v>356</v>
      </c>
      <c r="D19" s="38"/>
      <c r="E19" s="39"/>
      <c r="F19" s="37" t="s">
        <v>361</v>
      </c>
      <c r="G19" s="38"/>
      <c r="H19" s="39"/>
      <c r="I19" s="58" t="s">
        <v>358</v>
      </c>
      <c r="J19" s="56"/>
      <c r="K19" s="11"/>
    </row>
    <row r="20" spans="1:11" ht="48.95" customHeight="1" x14ac:dyDescent="0.25">
      <c r="A20" s="44"/>
      <c r="B20" s="28"/>
      <c r="C20" s="40"/>
      <c r="D20" s="41"/>
      <c r="E20" s="28"/>
      <c r="F20" s="40"/>
      <c r="G20" s="41"/>
      <c r="H20" s="28"/>
      <c r="I20" s="42"/>
      <c r="J20" s="43"/>
      <c r="K20" s="11"/>
    </row>
    <row r="21" spans="1:11" ht="48.95" customHeight="1" x14ac:dyDescent="0.25">
      <c r="A21" s="44"/>
      <c r="B21" s="28"/>
      <c r="C21" s="40"/>
      <c r="D21" s="41"/>
      <c r="E21" s="28"/>
      <c r="F21" s="40"/>
      <c r="G21" s="41"/>
      <c r="H21" s="28"/>
      <c r="I21" s="42"/>
      <c r="J21" s="43"/>
      <c r="K21" s="11"/>
    </row>
    <row r="22" spans="1:11" ht="48.95" customHeight="1" x14ac:dyDescent="0.25">
      <c r="A22" s="44"/>
      <c r="B22" s="28"/>
      <c r="C22" s="40"/>
      <c r="D22" s="41"/>
      <c r="E22" s="28"/>
      <c r="F22" s="40"/>
      <c r="G22" s="41"/>
      <c r="H22" s="28"/>
      <c r="I22" s="42"/>
      <c r="J22" s="43"/>
      <c r="K22" s="11"/>
    </row>
    <row r="23" spans="1:11" ht="48.95" customHeight="1" x14ac:dyDescent="0.25">
      <c r="A23" s="44"/>
      <c r="B23" s="28"/>
      <c r="C23" s="40"/>
      <c r="D23" s="41"/>
      <c r="E23" s="28"/>
      <c r="F23" s="40"/>
      <c r="G23" s="41"/>
      <c r="H23" s="28"/>
      <c r="I23" s="42"/>
      <c r="J23" s="43"/>
      <c r="K23" s="11"/>
    </row>
    <row r="24" spans="1:11" ht="48.95" customHeight="1" x14ac:dyDescent="0.25">
      <c r="A24" s="44"/>
      <c r="B24" s="28"/>
      <c r="C24" s="40"/>
      <c r="D24" s="41"/>
      <c r="E24" s="28"/>
      <c r="F24" s="40"/>
      <c r="G24" s="41"/>
      <c r="H24" s="28"/>
      <c r="I24" s="42"/>
      <c r="J24" s="43"/>
      <c r="K24" s="11"/>
    </row>
    <row r="25" spans="1:11" ht="48.95" customHeight="1" x14ac:dyDescent="0.25">
      <c r="A25" s="44"/>
      <c r="B25" s="28"/>
      <c r="C25" s="40"/>
      <c r="D25" s="41"/>
      <c r="E25" s="28"/>
      <c r="F25" s="40"/>
      <c r="G25" s="41"/>
      <c r="H25" s="28"/>
      <c r="I25" s="42"/>
      <c r="J25" s="43"/>
      <c r="K25" s="11"/>
    </row>
    <row r="26" spans="1:11" ht="48.95" customHeight="1" x14ac:dyDescent="0.25">
      <c r="A26" s="44"/>
      <c r="B26" s="28"/>
      <c r="C26" s="40"/>
      <c r="D26" s="41"/>
      <c r="E26" s="28"/>
      <c r="F26" s="40"/>
      <c r="G26" s="41"/>
      <c r="H26" s="28"/>
      <c r="I26" s="42"/>
      <c r="J26" s="43"/>
      <c r="K26" s="11"/>
    </row>
    <row r="27" spans="1:11" ht="48.95" customHeight="1" x14ac:dyDescent="0.25">
      <c r="A27" s="44"/>
      <c r="B27" s="28"/>
      <c r="C27" s="40"/>
      <c r="D27" s="41"/>
      <c r="E27" s="28"/>
      <c r="F27" s="40"/>
      <c r="G27" s="41"/>
      <c r="H27" s="28"/>
      <c r="I27" s="42"/>
      <c r="J27" s="43"/>
      <c r="K27" s="11"/>
    </row>
    <row r="28" spans="1:11" ht="48.95" customHeight="1" x14ac:dyDescent="0.25">
      <c r="A28" s="44"/>
      <c r="B28" s="28"/>
      <c r="C28" s="40"/>
      <c r="D28" s="41"/>
      <c r="E28" s="28"/>
      <c r="F28" s="40"/>
      <c r="G28" s="41"/>
      <c r="H28" s="28"/>
      <c r="I28" s="42"/>
      <c r="J28" s="43"/>
      <c r="K28" s="11"/>
    </row>
    <row r="29" spans="1:11" ht="48.95" customHeight="1" x14ac:dyDescent="0.25">
      <c r="A29" s="44"/>
      <c r="B29" s="28"/>
      <c r="C29" s="40"/>
      <c r="D29" s="41"/>
      <c r="E29" s="28"/>
      <c r="F29" s="40"/>
      <c r="G29" s="41"/>
      <c r="H29" s="28"/>
      <c r="I29" s="42"/>
      <c r="J29" s="43"/>
      <c r="K29" s="11"/>
    </row>
    <row r="31" spans="1:11" ht="33" customHeight="1" x14ac:dyDescent="0.25">
      <c r="A31" s="53"/>
      <c r="B31" s="29"/>
      <c r="C31" s="29"/>
      <c r="D31" s="29"/>
      <c r="E31" s="29"/>
      <c r="F31" s="29"/>
      <c r="G31" s="29"/>
      <c r="H31" s="29"/>
      <c r="I31" s="29"/>
      <c r="J31" s="29"/>
    </row>
    <row r="33" spans="1:10" ht="15.95" customHeight="1" x14ac:dyDescent="0.25">
      <c r="A33" s="62" t="s">
        <v>362</v>
      </c>
      <c r="B33" s="29"/>
      <c r="C33" s="29"/>
      <c r="D33" s="29"/>
      <c r="E33" s="29"/>
      <c r="F33" s="29"/>
      <c r="G33" s="29"/>
      <c r="H33" s="29"/>
      <c r="I33" s="29"/>
      <c r="J33" s="29"/>
    </row>
    <row r="34" spans="1:10" ht="15.95" customHeight="1" thickBot="1" x14ac:dyDescent="0.3"/>
    <row r="35" spans="1:10" ht="15.95" customHeight="1" x14ac:dyDescent="0.25">
      <c r="A35" s="8" t="s">
        <v>26</v>
      </c>
      <c r="B35" s="54" t="s">
        <v>363</v>
      </c>
      <c r="C35" s="38"/>
      <c r="D35" s="38"/>
      <c r="E35" s="38"/>
      <c r="F35" s="38"/>
      <c r="G35" s="39"/>
      <c r="H35" s="55" t="s">
        <v>364</v>
      </c>
      <c r="I35" s="38"/>
      <c r="J35" s="56"/>
    </row>
    <row r="36" spans="1:10" ht="48" customHeight="1" x14ac:dyDescent="0.25">
      <c r="A36" s="23" t="s">
        <v>365</v>
      </c>
      <c r="B36" s="46" t="s">
        <v>366</v>
      </c>
      <c r="C36" s="41"/>
      <c r="D36" s="41"/>
      <c r="E36" s="41"/>
      <c r="F36" s="41"/>
      <c r="G36" s="28"/>
      <c r="H36" s="49"/>
      <c r="I36" s="41"/>
      <c r="J36" s="43"/>
    </row>
    <row r="37" spans="1:10" ht="48" customHeight="1" x14ac:dyDescent="0.25">
      <c r="A37" s="23" t="s">
        <v>367</v>
      </c>
      <c r="B37" s="46" t="s">
        <v>368</v>
      </c>
      <c r="C37" s="41"/>
      <c r="D37" s="41"/>
      <c r="E37" s="41"/>
      <c r="F37" s="41"/>
      <c r="G37" s="28"/>
      <c r="H37" s="49"/>
      <c r="I37" s="41"/>
      <c r="J37" s="43"/>
    </row>
    <row r="38" spans="1:10" ht="48" customHeight="1" x14ac:dyDescent="0.25">
      <c r="A38" s="23" t="s">
        <v>369</v>
      </c>
      <c r="B38" s="46" t="s">
        <v>370</v>
      </c>
      <c r="C38" s="41"/>
      <c r="D38" s="41"/>
      <c r="E38" s="41"/>
      <c r="F38" s="41"/>
      <c r="G38" s="28"/>
      <c r="H38" s="49"/>
      <c r="I38" s="41"/>
      <c r="J38" s="43"/>
    </row>
    <row r="39" spans="1:10" ht="48" customHeight="1" x14ac:dyDescent="0.25">
      <c r="A39" s="23" t="s">
        <v>371</v>
      </c>
      <c r="B39" s="46" t="s">
        <v>372</v>
      </c>
      <c r="C39" s="41"/>
      <c r="D39" s="41"/>
      <c r="E39" s="41"/>
      <c r="F39" s="41"/>
      <c r="G39" s="28"/>
      <c r="H39" s="49"/>
      <c r="I39" s="41"/>
      <c r="J39" s="43"/>
    </row>
    <row r="40" spans="1:10" ht="48" customHeight="1" x14ac:dyDescent="0.25">
      <c r="A40" s="24"/>
      <c r="B40" s="47"/>
      <c r="C40" s="41"/>
      <c r="D40" s="41"/>
      <c r="E40" s="41"/>
      <c r="F40" s="41"/>
      <c r="G40" s="28"/>
      <c r="H40" s="49"/>
      <c r="I40" s="41"/>
      <c r="J40" s="43"/>
    </row>
    <row r="41" spans="1:10" ht="48" customHeight="1" x14ac:dyDescent="0.25">
      <c r="A41" s="24"/>
      <c r="B41" s="47"/>
      <c r="C41" s="41"/>
      <c r="D41" s="41"/>
      <c r="E41" s="41"/>
      <c r="F41" s="41"/>
      <c r="G41" s="28"/>
      <c r="H41" s="49"/>
      <c r="I41" s="41"/>
      <c r="J41" s="43"/>
    </row>
    <row r="42" spans="1:10" ht="48" customHeight="1" x14ac:dyDescent="0.25">
      <c r="A42" s="24"/>
      <c r="B42" s="47"/>
      <c r="C42" s="41"/>
      <c r="D42" s="41"/>
      <c r="E42" s="41"/>
      <c r="F42" s="41"/>
      <c r="G42" s="28"/>
      <c r="H42" s="49"/>
      <c r="I42" s="41"/>
      <c r="J42" s="43"/>
    </row>
    <row r="43" spans="1:10" ht="48" customHeight="1" x14ac:dyDescent="0.25">
      <c r="A43" s="24"/>
      <c r="B43" s="47"/>
      <c r="C43" s="41"/>
      <c r="D43" s="41"/>
      <c r="E43" s="41"/>
      <c r="F43" s="41"/>
      <c r="G43" s="28"/>
      <c r="H43" s="49"/>
      <c r="I43" s="41"/>
      <c r="J43" s="43"/>
    </row>
    <row r="44" spans="1:10" ht="48" customHeight="1" x14ac:dyDescent="0.25">
      <c r="A44" s="24"/>
      <c r="B44" s="47"/>
      <c r="C44" s="41"/>
      <c r="D44" s="41"/>
      <c r="E44" s="41"/>
      <c r="F44" s="41"/>
      <c r="G44" s="28"/>
      <c r="H44" s="49"/>
      <c r="I44" s="41"/>
      <c r="J44" s="43"/>
    </row>
    <row r="45" spans="1:10" ht="48" customHeight="1" x14ac:dyDescent="0.25">
      <c r="A45" s="24"/>
      <c r="B45" s="47"/>
      <c r="C45" s="41"/>
      <c r="D45" s="41"/>
      <c r="E45" s="41"/>
      <c r="F45" s="41"/>
      <c r="G45" s="28"/>
      <c r="H45" s="49"/>
      <c r="I45" s="41"/>
      <c r="J45" s="43"/>
    </row>
    <row r="46" spans="1:10" ht="48.95" customHeight="1" thickBot="1" x14ac:dyDescent="0.3">
      <c r="A46" s="25"/>
      <c r="B46" s="64"/>
      <c r="C46" s="57"/>
      <c r="D46" s="57"/>
      <c r="E46" s="57"/>
      <c r="F46" s="57"/>
      <c r="G46" s="36"/>
      <c r="H46" s="59"/>
      <c r="I46" s="60"/>
      <c r="J46" s="61"/>
    </row>
    <row r="48" spans="1:10" ht="102" customHeight="1" x14ac:dyDescent="0.25">
      <c r="A48" s="53" t="s">
        <v>373</v>
      </c>
      <c r="B48" s="29"/>
      <c r="C48" s="29"/>
      <c r="D48" s="29"/>
      <c r="E48" s="29"/>
      <c r="F48" s="29"/>
      <c r="G48" s="29"/>
      <c r="H48" s="29"/>
      <c r="I48" s="29"/>
      <c r="J48" s="29"/>
    </row>
    <row r="51" spans="1:10" x14ac:dyDescent="0.25">
      <c r="A51" s="45" t="s">
        <v>374</v>
      </c>
      <c r="B51" s="29"/>
      <c r="C51" s="29"/>
      <c r="D51" s="29"/>
      <c r="E51" s="51"/>
      <c r="F51" s="29"/>
      <c r="G51" s="29"/>
      <c r="H51" s="29"/>
      <c r="I51" s="29"/>
      <c r="J51" s="29"/>
    </row>
    <row r="53" spans="1:10" x14ac:dyDescent="0.25">
      <c r="A53" s="45" t="s">
        <v>375</v>
      </c>
      <c r="B53" s="29"/>
      <c r="C53" s="29"/>
      <c r="D53" s="29"/>
      <c r="E53" s="51"/>
      <c r="F53" s="29"/>
      <c r="G53" s="29"/>
      <c r="H53" s="29"/>
      <c r="I53" s="29"/>
      <c r="J53" s="29"/>
    </row>
    <row r="100" spans="1:1" ht="15.75" x14ac:dyDescent="0.25">
      <c r="A100" t="s">
        <v>376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2025-10-27T11:53:44Z</cp:lastPrinted>
  <dcterms:created xsi:type="dcterms:W3CDTF">2023-04-04T12:16:45Z</dcterms:created>
  <dcterms:modified xsi:type="dcterms:W3CDTF">2025-10-27T11:57:36Z</dcterms:modified>
</cp:coreProperties>
</file>