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.zubernyte\Desktop\2025 metai\Kapinių priežiūra\"/>
    </mc:Choice>
  </mc:AlternateContent>
  <xr:revisionPtr revIDLastSave="0" documentId="8_{573BB8A5-A708-404D-A4CF-A1539A694915}" xr6:coauthVersionLast="47" xr6:coauthVersionMax="47" xr10:uidLastSave="{00000000-0000-0000-0000-000000000000}"/>
  <bookViews>
    <workbookView xWindow="-96" yWindow="-96" windowWidth="23232" windowHeight="12432" xr2:uid="{25637FEF-55F7-4A7E-8802-34A1F2053473}"/>
  </bookViews>
  <sheets>
    <sheet name="I pirkimo dalis" sheetId="3" r:id="rId1"/>
    <sheet name="II pirkimo dalis" sheetId="4" r:id="rId2"/>
    <sheet name="III pirkimo dalis" sheetId="5" r:id="rId3"/>
    <sheet name="IV pirkimo dalis" sheetId="6" r:id="rId4"/>
    <sheet name="V pirkimo dalis" sheetId="7" r:id="rId5"/>
    <sheet name="VI pirkimo dalis" sheetId="8" r:id="rId6"/>
    <sheet name="VII pirkimo dali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4" l="1"/>
  <c r="F122" i="8"/>
  <c r="F139" i="3"/>
  <c r="G35" i="8"/>
  <c r="G34" i="8"/>
  <c r="G33" i="8"/>
  <c r="G31" i="8"/>
  <c r="G29" i="8"/>
  <c r="G26" i="8"/>
  <c r="G12" i="5" l="1"/>
  <c r="G12" i="3"/>
  <c r="G12" i="9"/>
  <c r="G12" i="8"/>
  <c r="G12" i="7"/>
  <c r="G12" i="6"/>
  <c r="G12" i="4"/>
  <c r="G14" i="3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1" i="9"/>
  <c r="F70" i="9"/>
  <c r="F67" i="9"/>
  <c r="F66" i="9"/>
  <c r="F65" i="9"/>
  <c r="F64" i="9"/>
  <c r="F63" i="9"/>
  <c r="F62" i="9"/>
  <c r="F60" i="9"/>
  <c r="F59" i="9"/>
  <c r="F58" i="9"/>
  <c r="F57" i="9"/>
  <c r="F55" i="9"/>
  <c r="F54" i="9"/>
  <c r="F53" i="9"/>
  <c r="F52" i="9"/>
  <c r="G41" i="9"/>
  <c r="G40" i="9"/>
  <c r="G39" i="9"/>
  <c r="G38" i="9"/>
  <c r="G37" i="9"/>
  <c r="G35" i="9"/>
  <c r="G34" i="9"/>
  <c r="G33" i="9"/>
  <c r="G31" i="9"/>
  <c r="G29" i="9"/>
  <c r="G26" i="9"/>
  <c r="G25" i="9"/>
  <c r="G24" i="9"/>
  <c r="G23" i="9"/>
  <c r="G21" i="9"/>
  <c r="G20" i="9"/>
  <c r="G19" i="9"/>
  <c r="G18" i="9"/>
  <c r="G16" i="9"/>
  <c r="G15" i="9"/>
  <c r="G14" i="9"/>
  <c r="G42" i="9" l="1"/>
  <c r="G43" i="9" s="1"/>
  <c r="F113" i="9"/>
  <c r="F114" i="9" s="1"/>
  <c r="F117" i="9" l="1"/>
  <c r="F118" i="9" s="1"/>
  <c r="F119" i="9" s="1"/>
  <c r="F120" i="8"/>
  <c r="F119" i="8"/>
  <c r="F118" i="8"/>
  <c r="F117" i="8"/>
  <c r="F116" i="8"/>
  <c r="F115" i="8"/>
  <c r="F114" i="8"/>
  <c r="F112" i="8"/>
  <c r="F110" i="8"/>
  <c r="F109" i="8"/>
  <c r="F108" i="8"/>
  <c r="F107" i="8"/>
  <c r="F106" i="8"/>
  <c r="F105" i="8"/>
  <c r="F104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1" i="8"/>
  <c r="F80" i="8"/>
  <c r="F79" i="8"/>
  <c r="F78" i="8"/>
  <c r="F77" i="8"/>
  <c r="F76" i="8"/>
  <c r="F75" i="8"/>
  <c r="F74" i="8"/>
  <c r="F73" i="8"/>
  <c r="F72" i="8"/>
  <c r="F71" i="8"/>
  <c r="F70" i="8"/>
  <c r="F67" i="8"/>
  <c r="F66" i="8"/>
  <c r="F65" i="8"/>
  <c r="F64" i="8"/>
  <c r="F63" i="8"/>
  <c r="F62" i="8"/>
  <c r="F60" i="8"/>
  <c r="F59" i="8"/>
  <c r="F58" i="8"/>
  <c r="F57" i="8"/>
  <c r="F55" i="8"/>
  <c r="F54" i="8"/>
  <c r="F53" i="8"/>
  <c r="F52" i="8"/>
  <c r="G41" i="8"/>
  <c r="G40" i="8"/>
  <c r="G39" i="8"/>
  <c r="G38" i="8"/>
  <c r="G37" i="8"/>
  <c r="G25" i="8"/>
  <c r="G24" i="8"/>
  <c r="G23" i="8"/>
  <c r="G21" i="8"/>
  <c r="G20" i="8"/>
  <c r="G19" i="8"/>
  <c r="G18" i="8"/>
  <c r="G16" i="8"/>
  <c r="G15" i="8"/>
  <c r="G14" i="8"/>
  <c r="G42" i="8" l="1"/>
  <c r="G43" i="8" s="1"/>
  <c r="F125" i="8" s="1"/>
  <c r="F121" i="8"/>
  <c r="F126" i="8" l="1"/>
  <c r="F117" i="7"/>
  <c r="F116" i="7"/>
  <c r="F115" i="7"/>
  <c r="F114" i="7"/>
  <c r="F113" i="7"/>
  <c r="F112" i="7"/>
  <c r="F111" i="7"/>
  <c r="F109" i="7"/>
  <c r="F108" i="7"/>
  <c r="F107" i="7"/>
  <c r="F106" i="7"/>
  <c r="F105" i="7"/>
  <c r="F104" i="7"/>
  <c r="F103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1" i="7"/>
  <c r="F80" i="7"/>
  <c r="F79" i="7"/>
  <c r="F78" i="7"/>
  <c r="F77" i="7"/>
  <c r="F76" i="7"/>
  <c r="F75" i="7"/>
  <c r="F74" i="7"/>
  <c r="F73" i="7"/>
  <c r="F72" i="7"/>
  <c r="F71" i="7"/>
  <c r="F70" i="7"/>
  <c r="F67" i="7"/>
  <c r="F66" i="7"/>
  <c r="F65" i="7"/>
  <c r="F64" i="7"/>
  <c r="F63" i="7"/>
  <c r="F62" i="7"/>
  <c r="F60" i="7"/>
  <c r="F59" i="7"/>
  <c r="F58" i="7"/>
  <c r="F57" i="7"/>
  <c r="F55" i="7"/>
  <c r="F54" i="7"/>
  <c r="F53" i="7"/>
  <c r="F52" i="7"/>
  <c r="G41" i="7"/>
  <c r="G40" i="7"/>
  <c r="G39" i="7"/>
  <c r="G38" i="7"/>
  <c r="G37" i="7"/>
  <c r="G35" i="7"/>
  <c r="G34" i="7"/>
  <c r="G33" i="7"/>
  <c r="G31" i="7"/>
  <c r="G29" i="7"/>
  <c r="G26" i="7"/>
  <c r="G25" i="7"/>
  <c r="G24" i="7"/>
  <c r="G23" i="7"/>
  <c r="G21" i="7"/>
  <c r="G20" i="7"/>
  <c r="G19" i="7"/>
  <c r="G18" i="7"/>
  <c r="G16" i="7"/>
  <c r="G15" i="7"/>
  <c r="G14" i="7"/>
  <c r="F127" i="8" l="1"/>
  <c r="F118" i="7"/>
  <c r="F119" i="7" s="1"/>
  <c r="G42" i="7"/>
  <c r="G43" i="7" s="1"/>
  <c r="F122" i="7" s="1"/>
  <c r="F123" i="7" s="1"/>
  <c r="F124" i="7" s="1"/>
  <c r="F117" i="6" l="1"/>
  <c r="F116" i="6"/>
  <c r="F115" i="6"/>
  <c r="F114" i="6"/>
  <c r="F113" i="6"/>
  <c r="F112" i="6"/>
  <c r="F111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8" i="6"/>
  <c r="F67" i="6"/>
  <c r="F66" i="6"/>
  <c r="F65" i="6"/>
  <c r="F64" i="6"/>
  <c r="F63" i="6"/>
  <c r="F62" i="6"/>
  <c r="F61" i="6"/>
  <c r="F60" i="6"/>
  <c r="F59" i="6"/>
  <c r="F58" i="6"/>
  <c r="F57" i="6"/>
  <c r="F54" i="6"/>
  <c r="F53" i="6"/>
  <c r="F52" i="6"/>
  <c r="F51" i="6"/>
  <c r="F50" i="6"/>
  <c r="F49" i="6"/>
  <c r="F47" i="6"/>
  <c r="F46" i="6"/>
  <c r="F45" i="6"/>
  <c r="F44" i="6"/>
  <c r="F42" i="6"/>
  <c r="F41" i="6"/>
  <c r="F40" i="6"/>
  <c r="F39" i="6"/>
  <c r="G28" i="6"/>
  <c r="G27" i="6"/>
  <c r="G26" i="6"/>
  <c r="G25" i="6"/>
  <c r="G24" i="6"/>
  <c r="G22" i="6"/>
  <c r="G21" i="6"/>
  <c r="G20" i="6"/>
  <c r="G19" i="6"/>
  <c r="G17" i="6"/>
  <c r="G16" i="6"/>
  <c r="G15" i="6"/>
  <c r="G14" i="6"/>
  <c r="F118" i="6" l="1"/>
  <c r="F119" i="6" s="1"/>
  <c r="G29" i="6"/>
  <c r="G30" i="6" s="1"/>
  <c r="F122" i="6" s="1"/>
  <c r="F123" i="6" l="1"/>
  <c r="F124" i="6" s="1"/>
  <c r="F120" i="5"/>
  <c r="F119" i="5"/>
  <c r="F118" i="5"/>
  <c r="F117" i="5"/>
  <c r="F116" i="5"/>
  <c r="F115" i="5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7" i="5"/>
  <c r="F56" i="5"/>
  <c r="F55" i="5"/>
  <c r="F54" i="5"/>
  <c r="F53" i="5"/>
  <c r="F51" i="5"/>
  <c r="F50" i="5"/>
  <c r="F121" i="5" s="1"/>
  <c r="F122" i="5" s="1"/>
  <c r="F49" i="5"/>
  <c r="F48" i="5"/>
  <c r="F46" i="5"/>
  <c r="F45" i="5"/>
  <c r="F44" i="5"/>
  <c r="G33" i="5"/>
  <c r="G32" i="5"/>
  <c r="G31" i="5"/>
  <c r="G30" i="5"/>
  <c r="G29" i="5"/>
  <c r="G28" i="5"/>
  <c r="G26" i="5"/>
  <c r="G25" i="5"/>
  <c r="G24" i="5"/>
  <c r="G23" i="5"/>
  <c r="G21" i="5"/>
  <c r="G20" i="5"/>
  <c r="G19" i="5"/>
  <c r="G18" i="5"/>
  <c r="G16" i="5"/>
  <c r="G15" i="5"/>
  <c r="G14" i="5"/>
  <c r="G34" i="5" l="1"/>
  <c r="G35" i="5" s="1"/>
  <c r="F125" i="5" l="1"/>
  <c r="F126" i="5" s="1"/>
  <c r="F127" i="5" s="1"/>
  <c r="F124" i="4"/>
  <c r="F123" i="4"/>
  <c r="F122" i="4"/>
  <c r="F121" i="4"/>
  <c r="F120" i="4"/>
  <c r="F119" i="4"/>
  <c r="F118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5" i="4"/>
  <c r="F74" i="4"/>
  <c r="F73" i="4"/>
  <c r="F72" i="4"/>
  <c r="F71" i="4"/>
  <c r="F70" i="4"/>
  <c r="F69" i="4"/>
  <c r="F68" i="4"/>
  <c r="F67" i="4"/>
  <c r="F66" i="4"/>
  <c r="F65" i="4"/>
  <c r="F64" i="4"/>
  <c r="F61" i="4"/>
  <c r="F60" i="4"/>
  <c r="F59" i="4"/>
  <c r="F58" i="4"/>
  <c r="F57" i="4"/>
  <c r="F55" i="4"/>
  <c r="F54" i="4"/>
  <c r="F53" i="4"/>
  <c r="F52" i="4"/>
  <c r="F50" i="4"/>
  <c r="F49" i="4"/>
  <c r="F48" i="4"/>
  <c r="F47" i="4"/>
  <c r="G36" i="4"/>
  <c r="G35" i="4"/>
  <c r="G34" i="4"/>
  <c r="G33" i="4"/>
  <c r="G32" i="4"/>
  <c r="G30" i="4"/>
  <c r="G29" i="4"/>
  <c r="G28" i="4"/>
  <c r="G27" i="4"/>
  <c r="G25" i="4"/>
  <c r="G24" i="4"/>
  <c r="G23" i="4"/>
  <c r="G22" i="4"/>
  <c r="G20" i="4"/>
  <c r="G19" i="4"/>
  <c r="G18" i="4"/>
  <c r="G16" i="4"/>
  <c r="G15" i="4"/>
  <c r="G14" i="4"/>
  <c r="F126" i="4" l="1"/>
  <c r="G37" i="4"/>
  <c r="G38" i="4" s="1"/>
  <c r="F129" i="4" l="1"/>
  <c r="F130" i="4" s="1"/>
  <c r="F131" i="4" s="1"/>
  <c r="F57" i="3"/>
  <c r="G24" i="3"/>
  <c r="G20" i="3"/>
  <c r="G22" i="3"/>
  <c r="G23" i="3"/>
  <c r="G16" i="3"/>
  <c r="G38" i="3"/>
  <c r="G42" i="3"/>
  <c r="G15" i="3"/>
  <c r="G18" i="3"/>
  <c r="G19" i="3"/>
  <c r="G25" i="3"/>
  <c r="G26" i="3"/>
  <c r="G29" i="3"/>
  <c r="G31" i="3"/>
  <c r="G33" i="3"/>
  <c r="G34" i="3"/>
  <c r="G35" i="3"/>
  <c r="G36" i="3"/>
  <c r="G39" i="3"/>
  <c r="G40" i="3"/>
  <c r="G41" i="3"/>
  <c r="G43" i="3"/>
  <c r="G44" i="3"/>
  <c r="G45" i="3"/>
  <c r="G46" i="3"/>
  <c r="F72" i="3"/>
  <c r="F135" i="3"/>
  <c r="F136" i="3"/>
  <c r="F137" i="3"/>
  <c r="F138" i="3"/>
  <c r="F124" i="3"/>
  <c r="F126" i="3"/>
  <c r="F127" i="3"/>
  <c r="F129" i="3"/>
  <c r="F130" i="3"/>
  <c r="F132" i="3"/>
  <c r="F133" i="3"/>
  <c r="F134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03" i="3"/>
  <c r="F104" i="3"/>
  <c r="F106" i="3"/>
  <c r="F107" i="3"/>
  <c r="F108" i="3"/>
  <c r="F109" i="3"/>
  <c r="F110" i="3"/>
  <c r="F111" i="3"/>
  <c r="F94" i="3"/>
  <c r="F95" i="3"/>
  <c r="F96" i="3"/>
  <c r="F97" i="3"/>
  <c r="F98" i="3"/>
  <c r="F99" i="3"/>
  <c r="F100" i="3"/>
  <c r="F101" i="3"/>
  <c r="F102" i="3"/>
  <c r="F90" i="3"/>
  <c r="F91" i="3"/>
  <c r="F92" i="3"/>
  <c r="F93" i="3"/>
  <c r="F85" i="3"/>
  <c r="F86" i="3"/>
  <c r="F87" i="3"/>
  <c r="F88" i="3"/>
  <c r="F89" i="3"/>
  <c r="F79" i="3"/>
  <c r="F80" i="3"/>
  <c r="F81" i="3"/>
  <c r="F82" i="3"/>
  <c r="F83" i="3"/>
  <c r="F67" i="3"/>
  <c r="F68" i="3"/>
  <c r="F69" i="3"/>
  <c r="F73" i="3"/>
  <c r="F74" i="3"/>
  <c r="F75" i="3"/>
  <c r="F76" i="3"/>
  <c r="F77" i="3"/>
  <c r="F78" i="3"/>
  <c r="F58" i="3"/>
  <c r="F59" i="3"/>
  <c r="F60" i="3"/>
  <c r="F61" i="3"/>
  <c r="F62" i="3"/>
  <c r="F64" i="3"/>
  <c r="F65" i="3"/>
  <c r="F66" i="3"/>
  <c r="G47" i="3" l="1"/>
  <c r="G48" i="3" s="1"/>
  <c r="F143" i="3" s="1"/>
  <c r="F140" i="3"/>
  <c r="F144" i="3" l="1"/>
  <c r="F145" i="3" s="1"/>
</calcChain>
</file>

<file path=xl/sharedStrings.xml><?xml version="1.0" encoding="utf-8"?>
<sst xmlns="http://schemas.openxmlformats.org/spreadsheetml/2006/main" count="2233" uniqueCount="526">
  <si>
    <t>1 priedas</t>
  </si>
  <si>
    <t xml:space="preserve"> VILNIAUS MIESTO KAPINIŲ PRIEŽIŪROS PASLAUGŲ ŽINIARAŠČIAI</t>
  </si>
  <si>
    <t>I PIRKIMO OBJEKTO DALIS - PAVELDO SAUGOMŲ KAPINIŲ PRIEŽIŪROS PASLAUGOS</t>
  </si>
  <si>
    <t>1 lentelė</t>
  </si>
  <si>
    <t>Eil. nr.</t>
  </si>
  <si>
    <t xml:space="preserve">Paslaugos aprašymas </t>
  </si>
  <si>
    <t>Mato vnt.</t>
  </si>
  <si>
    <t>Preliminari 1 (vieno) mėnesio paslaugų  apimtis</t>
  </si>
  <si>
    <t xml:space="preserve">Mėnesinis paslaugų teikimo įkainis 1 (vienam) mato vnt. EUR be PVM
</t>
  </si>
  <si>
    <r>
      <rPr>
        <b/>
        <sz val="11"/>
        <rFont val="Times New Roman"/>
        <family val="1"/>
      </rPr>
      <t>Metinis (per 12 mėnesių)</t>
    </r>
    <r>
      <rPr>
        <b/>
        <u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paslaugos teikimo periodiškumas, mėnesiais per metus</t>
    </r>
  </si>
  <si>
    <t>Preliminari metinė (12 mėnesių) paslaugų teikimo kaina, EUR be PVM</t>
  </si>
  <si>
    <t>I.</t>
  </si>
  <si>
    <t>PASTOVIAI TEIKIAMOS PASLAUGOS</t>
  </si>
  <si>
    <t>1.</t>
  </si>
  <si>
    <t>Kapinių administravimo paslaugos</t>
  </si>
  <si>
    <t>mėn.</t>
  </si>
  <si>
    <t>2.</t>
  </si>
  <si>
    <t>Šaligatvių ir takų valymas</t>
  </si>
  <si>
    <t>2.1</t>
  </si>
  <si>
    <t>Vasarą – šlavimas, gracavimas, atskirų šiukšlių surinkimas</t>
  </si>
  <si>
    <t>100 m2</t>
  </si>
  <si>
    <t>2.2</t>
  </si>
  <si>
    <t>Žiemą (esant sudėtingoms oro sąlygoms ≥ 12 d.) - valymas nuo sniego ir ledo, smėlio-druskos mišiniu, šiukšlių rinkimas ir išvežimas</t>
  </si>
  <si>
    <t>2.3</t>
  </si>
  <si>
    <t>Žiemą (esant normalioms oro sąlygoms &gt; 18 d.) – šlavimas, šiukšlių rinkimas ir išvežimas</t>
  </si>
  <si>
    <t>3.</t>
  </si>
  <si>
    <t>Laiptų valymas</t>
  </si>
  <si>
    <t>3.1</t>
  </si>
  <si>
    <t>3.2</t>
  </si>
  <si>
    <r>
      <t xml:space="preserve">Žiemą (esant sudėtingoms oro sąlygoms </t>
    </r>
    <r>
      <rPr>
        <sz val="11"/>
        <rFont val="Calibri"/>
        <family val="2"/>
        <charset val="186"/>
      </rPr>
      <t>≥</t>
    </r>
    <r>
      <rPr>
        <sz val="11"/>
        <rFont val="Times New Roman"/>
        <family val="1"/>
      </rPr>
      <t xml:space="preserve"> 12 d.) - valymas nuo sniego ir ledo, barstymas ledą tirpdančiomis priemonėmis, šiukšlių rinkimas ir išvežimas</t>
    </r>
  </si>
  <si>
    <t>3.3</t>
  </si>
  <si>
    <t>4.</t>
  </si>
  <si>
    <t>Paviršinių nuotekų valymas</t>
  </si>
  <si>
    <t>4.1.1</t>
  </si>
  <si>
    <t>Paviršinių nuotekų surinkimo latakų (atvirų ir uždengtų) valymas</t>
  </si>
  <si>
    <t>m</t>
  </si>
  <si>
    <t>4.1.2</t>
  </si>
  <si>
    <t>Paviršinių nuotekų surinkimo šulinėlių valymas</t>
  </si>
  <si>
    <t>vnt.</t>
  </si>
  <si>
    <t>5.</t>
  </si>
  <si>
    <t>Kolumbariumų valymas</t>
  </si>
  <si>
    <t>m2</t>
  </si>
  <si>
    <t>6.</t>
  </si>
  <si>
    <t>Kapinėse susidariusių atliekų rūšiavimas, išvežimas ir pridavimas į joms skirtas pridavimo vietas</t>
  </si>
  <si>
    <t>m3</t>
  </si>
  <si>
    <t>7.</t>
  </si>
  <si>
    <t>Smėlio-druskos barstymui skirtų smėlio dėžių pastatymas ir priežiūra (smėlio – druskos mišinio atvežimas, supylimas į dėžes, mišinio papildymas, pavasarį – išvežimas)</t>
  </si>
  <si>
    <t>8.</t>
  </si>
  <si>
    <t>Gėlynų sodinimas ir priežiūra</t>
  </si>
  <si>
    <t>8.1</t>
  </si>
  <si>
    <t>Vienmetės pavasarinės gėlės</t>
  </si>
  <si>
    <t>8.1.1</t>
  </si>
  <si>
    <t>Našlaitės (Viola)</t>
  </si>
  <si>
    <t>8.2</t>
  </si>
  <si>
    <t>Vienmetės vasarinės gėlės</t>
  </si>
  <si>
    <t>8.2.1</t>
  </si>
  <si>
    <t>Begonija visažydė (ledinukai) (Begonia Semperflorens)</t>
  </si>
  <si>
    <t>8.3</t>
  </si>
  <si>
    <t>Vienmetės rudeninės gėlės</t>
  </si>
  <si>
    <t>8.3.1</t>
  </si>
  <si>
    <t>Viržis (Calluna vulgaris)</t>
  </si>
  <si>
    <t>8.4</t>
  </si>
  <si>
    <t>Gėlių sodinimas su grunto paruošimu</t>
  </si>
  <si>
    <t>8.5</t>
  </si>
  <si>
    <t>Gėlynų priežiūra (purenimas, ravėjimas, laistymas, tręšimas, skabymas)</t>
  </si>
  <si>
    <t>8.6</t>
  </si>
  <si>
    <t>Gėlių krepšeliai</t>
  </si>
  <si>
    <t>9.</t>
  </si>
  <si>
    <t>Žaliųjų plotų priežiūra</t>
  </si>
  <si>
    <t>9.1</t>
  </si>
  <si>
    <t xml:space="preserve">Šienavimas visoje kapinių teritorijoje ir šieno išvežimas </t>
  </si>
  <si>
    <t>9.2</t>
  </si>
  <si>
    <t>Ąžuolų priežiūra Valstybės vadovų palaidojimo vietoje</t>
  </si>
  <si>
    <t>9.3</t>
  </si>
  <si>
    <t xml:space="preserve">Vejos priežiūra Signatarų kvartale, Valstybės vadovų palaidojimo vietoje, tręšimas </t>
  </si>
  <si>
    <t>9.4</t>
  </si>
  <si>
    <t>Lapų sugrėbimas ir išvežimas</t>
  </si>
  <si>
    <t>9.5</t>
  </si>
  <si>
    <t>Atskirų šiukšlių surinkimas visoje teritorijoje (įskaitant takelius tarp kapaviečių)</t>
  </si>
  <si>
    <t>10.</t>
  </si>
  <si>
    <t xml:space="preserve">Granitinių paviršių, paminklų ir paminklinių lentų valymas </t>
  </si>
  <si>
    <t>11.</t>
  </si>
  <si>
    <t>Žymių žmonių (neprižiūrėtų) kapaviečių priežiūra</t>
  </si>
  <si>
    <t>12.</t>
  </si>
  <si>
    <t>Lauko tualetų priežiūra</t>
  </si>
  <si>
    <t>13.</t>
  </si>
  <si>
    <t>Biotualetų pastatymas ir priežiūra</t>
  </si>
  <si>
    <t>Bendra preliminari (1 lentelės) 12 mėnesių paslaugų teikimo kaina EUR be PVM</t>
  </si>
  <si>
    <t xml:space="preserve">Preliminari (1 lentelės) 36 mėnesių paslaugų teikimo kaina (įrašoma į 3 lentelę) EUR be PVM (kaina gaunama bendrą preliminarią (1 lentelės) 12 mėnesių paslaugų teikimo kainą EUR be PVM padauginus iš 3) </t>
  </si>
  <si>
    <t>2 lentelė</t>
  </si>
  <si>
    <t>Paslaugos aprašymas</t>
  </si>
  <si>
    <t>Preliminari 12 mėnesių paslaugų  apimtis</t>
  </si>
  <si>
    <t xml:space="preserve">Mato vnt. įkainis EUR be PVM
</t>
  </si>
  <si>
    <t>Preliminari 12 mėnesių paslaugų teikimo kaina EUR be PVM</t>
  </si>
  <si>
    <t>II.</t>
  </si>
  <si>
    <t>PASLAUGOS, TEIKIAMOS PAGAL KLIENTO UŽSAKYMĄ</t>
  </si>
  <si>
    <t>14.</t>
  </si>
  <si>
    <t>Tvorų remontas</t>
  </si>
  <si>
    <t>14.1</t>
  </si>
  <si>
    <t>Mūro tvoros išardymas, išvežimas ir sutvarkymas</t>
  </si>
  <si>
    <t>14.2</t>
  </si>
  <si>
    <t>Senos tinklinės tvoros išardymas, išvežimas ir sutvarkymas</t>
  </si>
  <si>
    <t>14.3</t>
  </si>
  <si>
    <t>Panelinės tvoros įrengimas (segmentas 1530x2500 mm, virbo storis ne mažesnis nei 6 mm) be stulpelių kainos</t>
  </si>
  <si>
    <t>14.4</t>
  </si>
  <si>
    <t>Panelinės tvoros (h=1530) stulpelio įrengimas su tvirtinimo elementais (2 vnt.)</t>
  </si>
  <si>
    <t>14.5</t>
  </si>
  <si>
    <t>Vartų pritraukimo įtaisų keitimas nauju</t>
  </si>
  <si>
    <t>14.6</t>
  </si>
  <si>
    <t>Vartų spynos keitimas</t>
  </si>
  <si>
    <t>15.</t>
  </si>
  <si>
    <t>Teritorijos sutvarkymas</t>
  </si>
  <si>
    <t>15.1</t>
  </si>
  <si>
    <t>Savavališkai sukaupto gelžbetonio ir akmens laužo išvežimas ir sutvarkymas</t>
  </si>
  <si>
    <t xml:space="preserve"> t</t>
  </si>
  <si>
    <t>15.2</t>
  </si>
  <si>
    <t>Bešeimininkių padangų surinkimas, nuvežimas į saugojimo aikšteles</t>
  </si>
  <si>
    <t>15.3</t>
  </si>
  <si>
    <t>Stambiagabaričių atliekų surinkimas, išvežimas ir sutvarkymas</t>
  </si>
  <si>
    <t>15.4</t>
  </si>
  <si>
    <t xml:space="preserve">Vėjų nulaužtų medžių šakų pakrovimas ir išvežimas </t>
  </si>
  <si>
    <t>15.5</t>
  </si>
  <si>
    <t>Velėnavimas</t>
  </si>
  <si>
    <t>15.6</t>
  </si>
  <si>
    <t>Mažų plotų vejos atnaujinimas</t>
  </si>
  <si>
    <t>16.</t>
  </si>
  <si>
    <t>Medžių tvarkymas</t>
  </si>
  <si>
    <t>16.1</t>
  </si>
  <si>
    <t>Medžių genėjimas</t>
  </si>
  <si>
    <t>16.1.1</t>
  </si>
  <si>
    <t>Medžių, kurių skersmuo iki 0,20 m genėjimas dirbant nuo kopėčių, šakų išvežimas</t>
  </si>
  <si>
    <t>16.1.2</t>
  </si>
  <si>
    <t>Medžių, kurių skersmuo nuo 0,21 m iki 0,40 m genėjimas dirbant nuo kopėčių, šakų išvežimas</t>
  </si>
  <si>
    <t>16.1.3</t>
  </si>
  <si>
    <t>Medžių, kurių skersmuo daugiau nei 0,41 m genėjimas dirbant nuo kopėčių, šakų išvežimas</t>
  </si>
  <si>
    <t>16.1.4</t>
  </si>
  <si>
    <t>Medžių, kurių skersmuo iki 0,20 m  genėjimas iš autobokštelio, šakų išvežimas</t>
  </si>
  <si>
    <t>16.1.5</t>
  </si>
  <si>
    <t>Medžių, kurių skersmuo nuo 0,21 iki 0,40 m genėjimas iš autobokštelio, šakų išvežimas</t>
  </si>
  <si>
    <t>16.1.6</t>
  </si>
  <si>
    <t>Medžių, kurių skersmuo nuo 0,41 m iki 0,60 m genėjimas iš autobokštelio, šakų išvežimas</t>
  </si>
  <si>
    <t>16.1.7</t>
  </si>
  <si>
    <t>Medžių, kurių skersmuo nuo 0,61 m iki 0,80 m genėjimas iš autobokštelio, šakų išvežimas</t>
  </si>
  <si>
    <t>16.1.8</t>
  </si>
  <si>
    <t>Medžių, kurių skersmuo virš 0,80 m genėjimas panaudojant autobokštelį, šakų išvežimas</t>
  </si>
  <si>
    <t>16.1.9</t>
  </si>
  <si>
    <t>Medžių, kurių skersmuo nuo 0,21 m iki 0,40 m genėjimas aukštalipių pagalba, šakų išvežimas</t>
  </si>
  <si>
    <t>16.1.10</t>
  </si>
  <si>
    <t>Medžių, kurių skersmuo nuo 0,41 m iki 0,60 m genėjimas aukštalipių pagalba, šakų išvežimas</t>
  </si>
  <si>
    <t>16.1.11</t>
  </si>
  <si>
    <t>Medžių, kurių skersmuo nuo 0,61 m iki 0,80 m genėjimas aukštalipių pagalba, šakų išvežimas</t>
  </si>
  <si>
    <t>16.1.12</t>
  </si>
  <si>
    <t>Medžių, kurių skersmuo virš 0,80 m genėjimas aukštalipų) pagalba, šakų išvežimas</t>
  </si>
  <si>
    <t>16.2</t>
  </si>
  <si>
    <t>Medžių pjovimas</t>
  </si>
  <si>
    <t>16.2.1</t>
  </si>
  <si>
    <t>Medžių, kurių skersmuo iki 0,16 m nupjovimas, supjaustymas ir išvežimas</t>
  </si>
  <si>
    <t>16.2.2</t>
  </si>
  <si>
    <t>Medžių, kurių skersmuo nuo 0,17 m iki 0,24 m nupjovimas, supjaustymas ir išvežimas</t>
  </si>
  <si>
    <t>16.2.3</t>
  </si>
  <si>
    <t>Medžių, kurių skersmuo nuo 0,25 m iki 0,32 m nupjovimas, supjaustymas ir išvežimas</t>
  </si>
  <si>
    <t>16.2.4</t>
  </si>
  <si>
    <t>Medžių, kurių skersmuo virš 0,33 m nupjovimas, supjaustymas ir išvežimas</t>
  </si>
  <si>
    <t>vnt,</t>
  </si>
  <si>
    <t>16.2.5</t>
  </si>
  <si>
    <t>Medžių, kurių skersmuo iki 0,30 m nupjovimas iš autobokštelio, supjaustymas ir išvežimas</t>
  </si>
  <si>
    <t>16.2.6</t>
  </si>
  <si>
    <t>Medžių, kurių skersmuo nuo 0,31 m iki 0,40 m nupjovimas iš autobokštelio, supjaustymas ir išvežimas</t>
  </si>
  <si>
    <t>16.2.7</t>
  </si>
  <si>
    <t>Medžių, kurių skersmuo nuo 0,41 m iki 0,50 m nupjovimas iš autobokštelio, supjaustymas ir išvežimas</t>
  </si>
  <si>
    <t>16.2.8</t>
  </si>
  <si>
    <t>Medžių, kurių skersmuo nuo 0,51 m iki 0,60 m nupjovimas iš autobokštelio, supjaustymas ir išvežimas</t>
  </si>
  <si>
    <t>16.2.9</t>
  </si>
  <si>
    <t>Medžių, kurių skersmuo nuo 0,61 m iki 0,80 m nupjovimas iš autobokštelio, supjaustymas ir išvežimas</t>
  </si>
  <si>
    <t>16.2.10</t>
  </si>
  <si>
    <t>Medžių, kurių skersmuo virš 0,80 m nupjovimas iš autobokštelio, supjaustymas ir išvežimas</t>
  </si>
  <si>
    <t>16.2.11</t>
  </si>
  <si>
    <t>Medžių, kurių skersmuo nuo 0,31 iki 0,40 m nupjovimas aukštalipių pagalba, supjaustymas ir išvežimas</t>
  </si>
  <si>
    <t>16.2.12</t>
  </si>
  <si>
    <t>Medžių, kurių skersmuo nuo 0,41 iki 0,50 m nupjovimas aukštalipių pagalba, supjaustymas ir išvežimas</t>
  </si>
  <si>
    <t>16.2.13</t>
  </si>
  <si>
    <t>Medžių, kurių skersmuo nuo 0,51 iki 0,60 m nupjovimas aukštalipių pagalba, supjaustymas ir išvežimas</t>
  </si>
  <si>
    <t>16.2.14</t>
  </si>
  <si>
    <t>Medžių, kurių skersmuo nuo 0,61 iki 0,80 m nupjovimas aukštalipių pagalba, supjaustymas ir išvežimas</t>
  </si>
  <si>
    <t>16.2.15</t>
  </si>
  <si>
    <t>Medžių, kurių skersmuo virš 0,80 m nupjovimas aukštalipių pagalba, supjaustymas ir išvežimas</t>
  </si>
  <si>
    <t>16.2.16</t>
  </si>
  <si>
    <t>Išverstų medžių, kurių skersmuo iki 0,16 m supjaustymas ir išvežimas</t>
  </si>
  <si>
    <t>16.2.17</t>
  </si>
  <si>
    <t>Išverstų medžių, kurių skersmuo nuo 0,17 m iki 0,24 m supjaustymas ir išvežimas</t>
  </si>
  <si>
    <t>16.2.18</t>
  </si>
  <si>
    <t>Išverstų medžių, kurių skersmuo nuo 0,25 m iki 0,32 m supjaustymas ir išvežimas</t>
  </si>
  <si>
    <t>16.2.19</t>
  </si>
  <si>
    <t>Išverstų medžių, kurių skersmuo virš 0,33 m iki 0,8 m supjaustymas ir išvežimas</t>
  </si>
  <si>
    <t>16.2.20</t>
  </si>
  <si>
    <t>Medžio kamieno ataugos šalinimas</t>
  </si>
  <si>
    <t>16.3</t>
  </si>
  <si>
    <t>Kelmų rovimas, nužeminimas, gręžimas</t>
  </si>
  <si>
    <t>16.3.1</t>
  </si>
  <si>
    <t>Kelmo rovimas, kai kelmo skersmuo iki 0,30 m, išvežimas</t>
  </si>
  <si>
    <t>16.3.2</t>
  </si>
  <si>
    <t>Kelmo rovimas, kai kelmo skersmuo nuo 0,31m  iki 0,50 m, išvežimas</t>
  </si>
  <si>
    <t>16.3.3</t>
  </si>
  <si>
    <t>Kelmo rovimas, kai kelmo skersmuo nuo 0,51m  iki 0,80 m, išvežimas</t>
  </si>
  <si>
    <t>16.3.4</t>
  </si>
  <si>
    <t>Kelmo rovimas, kai kelmo skersmuo nuo 0,81m  iki 1,35 m, išvežimas</t>
  </si>
  <si>
    <t>16.3.5</t>
  </si>
  <si>
    <t>Kelmo rovimas, kai kelmo skersmuo virš 1,35 m, išvežimas</t>
  </si>
  <si>
    <t>16.3.6</t>
  </si>
  <si>
    <t>Kelmo nužeminimas, kai kelmo skersmuo iki 30 cm</t>
  </si>
  <si>
    <t>16.3.7</t>
  </si>
  <si>
    <t>Kelmo nužeminimas, kai kelmo skersmuo nuo 31 iki 50 cm</t>
  </si>
  <si>
    <t>16.3.8</t>
  </si>
  <si>
    <t>Kelmo nužeminimas, kai kelmo skersmuo nuo 51 iki 80 cm</t>
  </si>
  <si>
    <t>16.3.9</t>
  </si>
  <si>
    <t>Kelmo nužeminimas, kai kelmo skersmuo nuo 81 iki 100 cm</t>
  </si>
  <si>
    <t>16.3.10</t>
  </si>
  <si>
    <t>Kelmo nužeminimas, kai kelmo skersmuo nuo 101 iki 135 cm</t>
  </si>
  <si>
    <t>16.3.11</t>
  </si>
  <si>
    <t>Kelmo nužeminimas, kai kelmo skersmuo daugiau 135 cm</t>
  </si>
  <si>
    <t>16.3.12</t>
  </si>
  <si>
    <t>Kelmo gręžimas, kai kelmo skersmuo iki 30 cm</t>
  </si>
  <si>
    <t>16.3.13</t>
  </si>
  <si>
    <t>Kelmo gręžimas, kai kelmo skersmuo nuo 31 iki 50 cm</t>
  </si>
  <si>
    <t>16.3.14</t>
  </si>
  <si>
    <t>Kelmo gręžimas, kai kelmo skersmuo nuo 51 iki 80 cm</t>
  </si>
  <si>
    <t>16.3.15</t>
  </si>
  <si>
    <t>Kelmo gręžimas, kai kelmo skersmuo nuo 81 iki 100 cm</t>
  </si>
  <si>
    <t>16.3.16</t>
  </si>
  <si>
    <t>Kelmo gręžimas, kai kelmo skersmuo nuo 101 iki 135 cm</t>
  </si>
  <si>
    <t>16.3.17</t>
  </si>
  <si>
    <t>Kelmo gręžimas, kai kelmo skersmuo daugiau 135 cm</t>
  </si>
  <si>
    <t>16.4</t>
  </si>
  <si>
    <t>Gyvatvorių karpymas</t>
  </si>
  <si>
    <t>16.5</t>
  </si>
  <si>
    <t>Menkaverčių krūmų pjovimas</t>
  </si>
  <si>
    <t>16.6</t>
  </si>
  <si>
    <t>Vejos atnaujinimas</t>
  </si>
  <si>
    <t>16.6.1</t>
  </si>
  <si>
    <t>Vejos plotų iki 10 kv. m. atnaujinimas sėjant, papildant 10 cm augalinio grunto sluoksniu</t>
  </si>
  <si>
    <t>16.6.2</t>
  </si>
  <si>
    <t>Vejos  plotų virš 10 kv. m. atnaujinimas sėjant, papildant 10 cm augalinio grunto sluoksniu</t>
  </si>
  <si>
    <t>16.6.3</t>
  </si>
  <si>
    <t>Ruloninės vejos įrengimas</t>
  </si>
  <si>
    <t>16.6.4</t>
  </si>
  <si>
    <t xml:space="preserve">Ruloninės vejos įrengimas šlaituose </t>
  </si>
  <si>
    <t>16.6.5</t>
  </si>
  <si>
    <t>Ruloninės vejos įrengimas horizantaliuose paviršiuose</t>
  </si>
  <si>
    <t>17.</t>
  </si>
  <si>
    <t>Vandens sistemos remontas</t>
  </si>
  <si>
    <t>17.1</t>
  </si>
  <si>
    <t>Vandentiekio vamzdžių keitimas</t>
  </si>
  <si>
    <t>17.2</t>
  </si>
  <si>
    <t>Vandens talpų kranų ir vandentiekio kranų keitimas</t>
  </si>
  <si>
    <t>17.3</t>
  </si>
  <si>
    <t>Naujų 5 m3 vandens talpų iš stiklo audiniu armuoto plastiko įsigijimas ir pastatymas</t>
  </si>
  <si>
    <t>17.4</t>
  </si>
  <si>
    <t>Naujų 10 m3 vandens talpų iš stiklo audiniu armuoto plastiko įsigijimas</t>
  </si>
  <si>
    <t>17.5</t>
  </si>
  <si>
    <t>Vienos talpos sutvarkymas užvirinant kiaurymes</t>
  </si>
  <si>
    <t>17.6</t>
  </si>
  <si>
    <t>Paviršinio vandens nusiurbimas nuo semiamų teritorijų</t>
  </si>
  <si>
    <t>val.</t>
  </si>
  <si>
    <t>18.</t>
  </si>
  <si>
    <t>Biotualetų nuoma šventėms</t>
  </si>
  <si>
    <t>Bendra preliminari (2 lentelės) 12 mėnesių paslaugų teikimo kaina, EUR be PVM</t>
  </si>
  <si>
    <t xml:space="preserve">
Preliminari (2 lentelės) 36 mėnesių paslaugų teikimo kaina (įrašoma į 3 lentelę) EUR be PVM (kaina gaunama bendrą preliminarią (2 lentelės) 12 mėnesių paslaugų teikimo kainą EUR be PVM padauginus iš 3) </t>
  </si>
  <si>
    <t>3 lentelė</t>
  </si>
  <si>
    <t>Bendra preliminari 36 mėnesių pasiūlymo kaina (1 + 2 lentelių suma), EUR be PVM</t>
  </si>
  <si>
    <t>21 % PVM</t>
  </si>
  <si>
    <t>Bendra preliminari 36 mėnesių pasiūlymo kaina, EUR su PVM</t>
  </si>
  <si>
    <t>II PIRKIMO OBJEKTO DALIS - ROKANTIŠKIŲ GRUPĖS KAPINIŲ PRIEŽIŪROS PASLAUGOS</t>
  </si>
  <si>
    <r>
      <t xml:space="preserve">Žiemą (esant normalioms oro sąlygoms </t>
    </r>
    <r>
      <rPr>
        <sz val="11"/>
        <rFont val="Calibri"/>
        <family val="2"/>
        <charset val="186"/>
      </rPr>
      <t>&gt;</t>
    </r>
    <r>
      <rPr>
        <sz val="11"/>
        <rFont val="Times New Roman"/>
        <family val="1"/>
      </rPr>
      <t xml:space="preserve"> 18 d.) - barstymas ledą tirpdančiomis priemonėmis, šiukšlių rinkimas ir išvežimas</t>
    </r>
  </si>
  <si>
    <t xml:space="preserve">Automobilių stovėjimo aikštelių valymas </t>
  </si>
  <si>
    <t>4.1</t>
  </si>
  <si>
    <t>Vasarą – šlavimas rankiniu arba mechanizuotu būdu, atskirų šiukšlių parinkimas</t>
  </si>
  <si>
    <t>4.2</t>
  </si>
  <si>
    <t>4.3</t>
  </si>
  <si>
    <t>Kolumbariumo valymas</t>
  </si>
  <si>
    <t>6.1</t>
  </si>
  <si>
    <t>6.2</t>
  </si>
  <si>
    <t>Smėlio-druskos barstymui skirtų smėlio dėžių pastatymas ir  priežiūra (smėlio – druskos mišinio atvežimas, supylimas į dėžes, mišinio papildymas, pavasarį – išvežimas)</t>
  </si>
  <si>
    <t xml:space="preserve">Šienavimas bendro naudojimo teritorijoje ir šieno išvežimas </t>
  </si>
  <si>
    <t xml:space="preserve">Šienavimas tarp kapaviečių ir šieno išvežimas </t>
  </si>
  <si>
    <t>Tvorų remontas/įrengimas</t>
  </si>
  <si>
    <t>12.1</t>
  </si>
  <si>
    <t>12.2</t>
  </si>
  <si>
    <t>12.3</t>
  </si>
  <si>
    <t>12.4</t>
  </si>
  <si>
    <t>Asfaltbetonio dangos pažaidų taisymas</t>
  </si>
  <si>
    <t>13.1</t>
  </si>
  <si>
    <t>A/b dangos remontas užtaisant duobes rankiniu būdu (AC11-VN)</t>
  </si>
  <si>
    <t>t</t>
  </si>
  <si>
    <t>13.2</t>
  </si>
  <si>
    <t>Duobių užtaisymas naudojant frezą (AC11-VS) 5 cm</t>
  </si>
  <si>
    <t>13.3</t>
  </si>
  <si>
    <t>Autokrautuvo darbas</t>
  </si>
  <si>
    <t>13.4</t>
  </si>
  <si>
    <t>Kelio darbininko darbas</t>
  </si>
  <si>
    <t>Apleistų kapaviečių šienavimas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</si>
  <si>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</si>
  <si>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</si>
  <si>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</si>
  <si>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</si>
  <si>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</si>
  <si>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</si>
  <si>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</si>
  <si>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</si>
  <si>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</si>
  <si>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</si>
  <si>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</si>
  <si>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</si>
  <si>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Medžių, kurių skersmuo virš 0,80 m genėjimas aukštalipių pagalba, šakų išvežimas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</si>
  <si>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</si>
  <si>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</si>
  <si>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</si>
  <si>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</si>
  <si>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</si>
  <si>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</si>
  <si>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</si>
  <si>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</si>
  <si>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</si>
  <si>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</si>
  <si>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</si>
  <si>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</si>
  <si>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</si>
  <si>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</si>
  <si>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</si>
  <si>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</si>
  <si>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</si>
  <si>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15.2.18</t>
  </si>
  <si>
    <t>15.2.19</t>
  </si>
  <si>
    <t>15.2.20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</si>
  <si>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</si>
  <si>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</si>
  <si>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</si>
  <si>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</si>
  <si>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</si>
  <si>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</si>
  <si>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</si>
  <si>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</si>
  <si>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</si>
  <si>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</si>
  <si>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</si>
  <si>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</si>
  <si>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</si>
  <si>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15.3.14</t>
  </si>
  <si>
    <t>15.3.15</t>
  </si>
  <si>
    <t>15.3.16</t>
  </si>
  <si>
    <t>15.3.17</t>
  </si>
  <si>
    <t>III PIRKIMO OBJEKTO DALIS - KARVELIŠKIŲ GRUPĖS KAPINIŲ PRIEŽIŪROS PASLAUGOS</t>
  </si>
  <si>
    <t>Šaligatvių ir takų valymas:</t>
  </si>
  <si>
    <t>5.1</t>
  </si>
  <si>
    <t>5.2</t>
  </si>
  <si>
    <t>Šalikelės šienavimas mechanizuotai</t>
  </si>
  <si>
    <r>
      <t>100 m</t>
    </r>
    <r>
      <rPr>
        <vertAlign val="superscript"/>
        <sz val="11"/>
        <rFont val="Times New Roman"/>
        <family val="1"/>
        <charset val="186"/>
      </rPr>
      <t>2</t>
    </r>
  </si>
  <si>
    <t>10.1</t>
  </si>
  <si>
    <t>10.2</t>
  </si>
  <si>
    <t>10.3</t>
  </si>
  <si>
    <t>11.1</t>
  </si>
  <si>
    <t>11.2</t>
  </si>
  <si>
    <t>11.3</t>
  </si>
  <si>
    <t>11.4</t>
  </si>
  <si>
    <t xml:space="preserve">Apleistų kapaviečių šienavimas </t>
  </si>
  <si>
    <t>12.5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</si>
  <si>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</si>
  <si>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</si>
  <si>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</si>
  <si>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</si>
  <si>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</si>
  <si>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</si>
  <si>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</si>
  <si>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</si>
  <si>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</si>
  <si>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</si>
  <si>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</si>
  <si>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</si>
  <si>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</si>
  <si>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</si>
  <si>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</si>
  <si>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</si>
  <si>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</si>
  <si>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</si>
  <si>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</si>
  <si>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</si>
  <si>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</si>
  <si>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</si>
  <si>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</si>
  <si>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</si>
  <si>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</si>
  <si>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</si>
  <si>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</si>
  <si>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</si>
  <si>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</si>
  <si>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</si>
  <si>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</si>
  <si>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</si>
  <si>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</si>
  <si>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</si>
  <si>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</si>
  <si>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</si>
  <si>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</si>
  <si>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</si>
  <si>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</si>
  <si>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</si>
  <si>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</si>
  <si>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</si>
  <si>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</si>
  <si>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</si>
  <si>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</si>
  <si>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</si>
  <si>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</si>
  <si>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</si>
  <si>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13.3.17</t>
  </si>
  <si>
    <t>13.5</t>
  </si>
  <si>
    <t>IV PIRKIMO OBJEKTO DALIS - SALTONIŠKIŲ GRUPĖS KAPINIŲ PRIEŽIŪROS PASLAUGOS</t>
  </si>
  <si>
    <t>7.1</t>
  </si>
  <si>
    <t>7.2</t>
  </si>
  <si>
    <t>7.3</t>
  </si>
  <si>
    <t>7.4</t>
  </si>
  <si>
    <t>10.4</t>
  </si>
  <si>
    <t>11.5</t>
  </si>
  <si>
    <t>11.6</t>
  </si>
  <si>
    <t>Teritorijos išlyginimas sutvarkius savavališkus sąvartynus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</si>
  <si>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</si>
  <si>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</si>
  <si>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</si>
  <si>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</si>
  <si>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</si>
  <si>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</si>
  <si>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</si>
  <si>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</si>
  <si>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</si>
  <si>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</si>
  <si>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</si>
  <si>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</si>
  <si>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</si>
  <si>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</si>
  <si>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</si>
  <si>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</si>
  <si>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</si>
  <si>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</si>
  <si>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</si>
  <si>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</si>
  <si>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</si>
  <si>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</si>
  <si>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</si>
  <si>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</si>
  <si>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</si>
  <si>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</si>
  <si>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</si>
  <si>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</si>
  <si>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</si>
  <si>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</si>
  <si>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</si>
  <si>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</si>
  <si>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</si>
  <si>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</si>
  <si>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</si>
  <si>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</si>
  <si>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</si>
  <si>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</si>
  <si>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</si>
  <si>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</si>
  <si>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</si>
  <si>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</si>
  <si>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</si>
  <si>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</si>
  <si>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</si>
  <si>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</si>
  <si>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</si>
  <si>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</si>
  <si>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12.3.17</t>
  </si>
  <si>
    <t>13.6</t>
  </si>
  <si>
    <t>V PIRKIMO OBJEKTO DALIS - PANERIŲ IR GRIGIŠKIŲ GRUPĖS KAPINIŲ PRIEŽIŪROS PASLAUGOS</t>
  </si>
  <si>
    <t>Automobilių stovėjimo aikštelių valymas</t>
  </si>
  <si>
    <t>Pelargonija krūminė (Pelergonium)</t>
  </si>
  <si>
    <t>Granitinių paviršių, paminklų ir paminklinių lentų valymas</t>
  </si>
  <si>
    <t>99 m2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</si>
  <si>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</si>
  <si>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</si>
  <si>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</si>
  <si>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</si>
  <si>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</si>
  <si>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</si>
  <si>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</si>
  <si>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</si>
  <si>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</si>
  <si>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</si>
  <si>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</si>
  <si>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</si>
  <si>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</si>
  <si>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</si>
  <si>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</si>
  <si>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</si>
  <si>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</si>
  <si>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</si>
  <si>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</si>
  <si>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</si>
  <si>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</si>
  <si>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</si>
  <si>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</si>
  <si>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</si>
  <si>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</si>
  <si>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</si>
  <si>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14.2.15</t>
  </si>
  <si>
    <t>14.2.16</t>
  </si>
  <si>
    <t>14.2.17</t>
  </si>
  <si>
    <t>14.2.18</t>
  </si>
  <si>
    <t>14.2.19</t>
  </si>
  <si>
    <t>14.3.1</t>
  </si>
  <si>
    <t>14.3.2</t>
  </si>
  <si>
    <t>14.3.3</t>
  </si>
  <si>
    <t>14.3.4</t>
  </si>
  <si>
    <t>14.3.5</t>
  </si>
  <si>
    <t>VI PIRKIMO OBJEKTO DALIS - KAIRĖNŲ GRUPĖS KAPINIŲ PRIEŽIŪROS PASLAUGOS</t>
  </si>
  <si>
    <t xml:space="preserve">	
Žiemą (esant normalioms oro sąlygoms &gt; 18 d.) – šlavimas, šiukšlių rinkimas ir išvežimas</t>
  </si>
  <si>
    <t>12.6</t>
  </si>
  <si>
    <t>13.6.1</t>
  </si>
  <si>
    <t>Vejos įrengimas sėjant lygumoje, užpildant 15 cm augalinio grunto</t>
  </si>
  <si>
    <t>VII PIRKIMO DALIS - LIEPYNĖS KAPINIŲ PRIEŽIŪROS PASLAUGOS</t>
  </si>
  <si>
    <t>Automobilių stovėjimo aikštelės valymas</t>
  </si>
  <si>
    <t>8.5.</t>
  </si>
  <si>
    <t>Panelinės tvoros įrengimas (segmentas 1230x2500 mm, virbo storis ne mažesnis nei 6 mm) be stulpelių kainos</t>
  </si>
  <si>
    <t>Panelinės tvoros (h=1230) stulpelio įrengimas su tvirtinimo elementais (2 vnt.)</t>
  </si>
  <si>
    <t>14.2.20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</si>
</sst>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2" borderId="0" xfId="1" applyFont="1" applyFill="1" applyAlignment="1">
      <alignment horizontal="center" vertical="center"/>
    </xf>
    <xf numFmtId="2" fontId="4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2" fontId="4" fillId="0" borderId="0" xfId="0" applyNumberFormat="1" applyFont="1"/>
    <xf numFmtId="49" fontId="4" fillId="0" borderId="5" xfId="1" applyNumberFormat="1" applyFont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5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5" xfId="1" applyFont="1" applyBorder="1" applyAlignment="1">
      <alignment horizontal="justify" vertical="top" wrapText="1"/>
    </xf>
    <xf numFmtId="2" fontId="4" fillId="0" borderId="0" xfId="0" applyNumberFormat="1" applyFont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top" wrapText="1"/>
    </xf>
    <xf numFmtId="0" fontId="4" fillId="0" borderId="11" xfId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vertical="top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14" xfId="1" applyFont="1" applyFill="1" applyBorder="1" applyAlignment="1">
      <alignment vertical="top" wrapText="1"/>
    </xf>
    <xf numFmtId="2" fontId="4" fillId="2" borderId="27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2" borderId="5" xfId="1" applyFont="1" applyFill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3" fillId="0" borderId="3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vertical="center"/>
    </xf>
    <xf numFmtId="2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2" fontId="3" fillId="0" borderId="1" xfId="1" applyNumberFormat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1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1" applyFont="1" applyBorder="1" applyAlignment="1" applyProtection="1">
      <alignment horizontal="center" vertical="center" wrapText="1"/>
      <protection locked="0"/>
    </xf>
    <xf numFmtId="1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vertical="top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top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 applyProtection="1">
      <alignment vertical="center"/>
      <protection locked="0"/>
    </xf>
    <xf numFmtId="1" fontId="14" fillId="2" borderId="1" xfId="0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top" wrapText="1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26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6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25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26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6" borderId="4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2" borderId="0" xfId="0" applyNumberFormat="1" applyFont="1" applyFill="1" applyAlignment="1">
      <alignment horizontal="right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4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3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6" fillId="2" borderId="25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26" xfId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3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3" borderId="2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2">
    <cellStyle name="Įprastas" xfId="0" builtinId="0"/>
    <cellStyle name="Įprastas 3" xfId="1" xr:uid="{890EF9C3-A7A0-446A-98FB-0CBF3CC68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C49-B9B0-420D-8049-50EF5B80F94D}">
  <dimension ref="A1:M146"/>
  <sheetViews>
    <sheetView tabSelected="1" topLeftCell="A53" zoomScaleNormal="100" workbookViewId="0">
      <selection activeCell="I40" sqref="I40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27.839843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2" x14ac:dyDescent="0.5">
      <c r="G1" s="3" t="s">
        <v>0</v>
      </c>
    </row>
    <row r="2" spans="1:12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2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2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2" x14ac:dyDescent="0.5">
      <c r="A5" s="302" t="s">
        <v>2</v>
      </c>
      <c r="B5" s="302"/>
      <c r="C5" s="302"/>
      <c r="D5" s="302"/>
      <c r="E5" s="302"/>
      <c r="F5" s="302"/>
      <c r="G5" s="302"/>
      <c r="H5" s="6"/>
      <c r="I5" s="6"/>
      <c r="J5" s="6"/>
    </row>
    <row r="6" spans="1:12" x14ac:dyDescent="0.5">
      <c r="A6" s="5"/>
      <c r="B6" s="6"/>
      <c r="C6" s="5"/>
      <c r="D6" s="5"/>
      <c r="E6" s="5"/>
      <c r="G6" s="7" t="s">
        <v>3</v>
      </c>
      <c r="H6" s="5"/>
      <c r="I6" s="5"/>
      <c r="J6" s="8"/>
    </row>
    <row r="7" spans="1:12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  <c r="H7" s="294"/>
      <c r="I7" s="286"/>
    </row>
    <row r="8" spans="1:12" x14ac:dyDescent="0.5">
      <c r="A8" s="267"/>
      <c r="B8" s="267"/>
      <c r="C8" s="267"/>
      <c r="D8" s="314"/>
      <c r="E8" s="267"/>
      <c r="F8" s="289"/>
      <c r="G8" s="292"/>
      <c r="H8" s="295"/>
      <c r="I8" s="287"/>
    </row>
    <row r="9" spans="1:12" ht="87" customHeight="1" x14ac:dyDescent="0.5">
      <c r="A9" s="267"/>
      <c r="B9" s="267"/>
      <c r="C9" s="267"/>
      <c r="D9" s="314"/>
      <c r="E9" s="267"/>
      <c r="F9" s="290"/>
      <c r="G9" s="292"/>
      <c r="H9" s="295"/>
      <c r="I9" s="287"/>
      <c r="K9" s="14"/>
    </row>
    <row r="10" spans="1:12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0"/>
      <c r="I10" s="10"/>
    </row>
    <row r="11" spans="1:12" ht="17.25" customHeight="1" x14ac:dyDescent="0.5">
      <c r="A11" s="17" t="s">
        <v>11</v>
      </c>
      <c r="B11" s="18" t="s">
        <v>12</v>
      </c>
      <c r="C11" s="19"/>
      <c r="D11" s="20"/>
      <c r="E11" s="177"/>
      <c r="F11" s="21"/>
      <c r="G11" s="22"/>
      <c r="H11" s="13"/>
      <c r="I11" s="13"/>
    </row>
    <row r="12" spans="1:12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01">
        <f>D12*E12*F12</f>
        <v>0</v>
      </c>
      <c r="H12" s="13"/>
      <c r="I12" s="13"/>
    </row>
    <row r="13" spans="1:12" ht="17.25" customHeight="1" x14ac:dyDescent="0.5">
      <c r="A13" s="194" t="s">
        <v>16</v>
      </c>
      <c r="B13" s="296" t="s">
        <v>17</v>
      </c>
      <c r="C13" s="296"/>
      <c r="D13" s="296"/>
      <c r="E13" s="296"/>
      <c r="F13" s="296"/>
      <c r="G13" s="296"/>
      <c r="H13" s="26"/>
      <c r="I13" s="13"/>
      <c r="L13" s="23"/>
    </row>
    <row r="14" spans="1:12" ht="28.2" x14ac:dyDescent="0.5">
      <c r="A14" s="195" t="s">
        <v>18</v>
      </c>
      <c r="B14" s="196" t="s">
        <v>19</v>
      </c>
      <c r="C14" s="197" t="s">
        <v>20</v>
      </c>
      <c r="D14" s="105">
        <v>301.02</v>
      </c>
      <c r="E14" s="198"/>
      <c r="F14" s="199">
        <v>7</v>
      </c>
      <c r="G14" s="105">
        <f>D14*E14*F14</f>
        <v>0</v>
      </c>
      <c r="H14" s="26"/>
      <c r="I14" s="13"/>
      <c r="K14" s="100"/>
      <c r="L14" s="23"/>
    </row>
    <row r="15" spans="1:12" ht="54" customHeight="1" x14ac:dyDescent="0.5">
      <c r="A15" s="200" t="s">
        <v>21</v>
      </c>
      <c r="B15" s="201" t="s">
        <v>22</v>
      </c>
      <c r="C15" s="65" t="s">
        <v>20</v>
      </c>
      <c r="D15" s="101">
        <v>301.02</v>
      </c>
      <c r="E15" s="202"/>
      <c r="F15" s="203">
        <v>2</v>
      </c>
      <c r="G15" s="101">
        <f t="shared" ref="G15:G46" si="0">D15*E15*F15</f>
        <v>0</v>
      </c>
      <c r="H15" s="26"/>
      <c r="I15" s="13"/>
      <c r="K15" s="168"/>
      <c r="L15" s="23"/>
    </row>
    <row r="16" spans="1:12" ht="28.2" x14ac:dyDescent="0.5">
      <c r="A16" s="200" t="s">
        <v>23</v>
      </c>
      <c r="B16" s="201" t="s">
        <v>24</v>
      </c>
      <c r="C16" s="65" t="s">
        <v>20</v>
      </c>
      <c r="D16" s="101">
        <v>301.02</v>
      </c>
      <c r="E16" s="202"/>
      <c r="F16" s="203">
        <v>3</v>
      </c>
      <c r="G16" s="101">
        <f t="shared" si="0"/>
        <v>0</v>
      </c>
      <c r="H16" s="26"/>
      <c r="I16" s="13"/>
      <c r="K16" s="14"/>
      <c r="L16" s="23"/>
    </row>
    <row r="17" spans="1:12" x14ac:dyDescent="0.5">
      <c r="A17" s="204" t="s">
        <v>25</v>
      </c>
      <c r="B17" s="326" t="s">
        <v>26</v>
      </c>
      <c r="C17" s="327"/>
      <c r="D17" s="327"/>
      <c r="E17" s="327"/>
      <c r="F17" s="327"/>
      <c r="G17" s="328"/>
      <c r="H17" s="26"/>
      <c r="I17" s="13"/>
      <c r="L17" s="23"/>
    </row>
    <row r="18" spans="1:12" ht="28.2" x14ac:dyDescent="0.5">
      <c r="A18" s="205" t="s">
        <v>27</v>
      </c>
      <c r="B18" s="206" t="s">
        <v>19</v>
      </c>
      <c r="C18" s="12" t="s">
        <v>20</v>
      </c>
      <c r="D18" s="12">
        <v>13.85</v>
      </c>
      <c r="E18" s="171"/>
      <c r="F18" s="203">
        <v>7</v>
      </c>
      <c r="G18" s="29">
        <f t="shared" si="0"/>
        <v>0</v>
      </c>
      <c r="H18" s="26"/>
      <c r="I18" s="13"/>
      <c r="K18" s="14"/>
      <c r="L18" s="23"/>
    </row>
    <row r="19" spans="1:12" ht="57" customHeight="1" x14ac:dyDescent="0.5">
      <c r="A19" s="205" t="s">
        <v>28</v>
      </c>
      <c r="B19" s="201" t="s">
        <v>29</v>
      </c>
      <c r="C19" s="12" t="s">
        <v>20</v>
      </c>
      <c r="D19" s="12">
        <v>13.85</v>
      </c>
      <c r="E19" s="171"/>
      <c r="F19" s="203">
        <v>2</v>
      </c>
      <c r="G19" s="29">
        <f t="shared" si="0"/>
        <v>0</v>
      </c>
      <c r="H19" s="26"/>
      <c r="I19" s="13"/>
      <c r="K19" s="2"/>
      <c r="L19" s="23"/>
    </row>
    <row r="20" spans="1:12" ht="28.2" x14ac:dyDescent="0.5">
      <c r="A20" s="205" t="s">
        <v>30</v>
      </c>
      <c r="B20" s="201" t="s">
        <v>24</v>
      </c>
      <c r="C20" s="12" t="s">
        <v>20</v>
      </c>
      <c r="D20" s="12">
        <v>13.85</v>
      </c>
      <c r="E20" s="171"/>
      <c r="F20" s="203">
        <v>3</v>
      </c>
      <c r="G20" s="29">
        <f t="shared" si="0"/>
        <v>0</v>
      </c>
      <c r="H20" s="26"/>
      <c r="I20" s="13"/>
      <c r="K20" s="103"/>
      <c r="L20" s="23"/>
    </row>
    <row r="21" spans="1:12" ht="14.4" x14ac:dyDescent="0.5">
      <c r="A21" s="207" t="s">
        <v>31</v>
      </c>
      <c r="B21" s="268" t="s">
        <v>32</v>
      </c>
      <c r="C21" s="269"/>
      <c r="D21" s="269"/>
      <c r="E21" s="269"/>
      <c r="F21" s="269"/>
      <c r="G21" s="270"/>
      <c r="H21" s="26"/>
      <c r="I21" s="13"/>
      <c r="K21" s="103"/>
      <c r="L21" s="23"/>
    </row>
    <row r="22" spans="1:12" ht="28.2" x14ac:dyDescent="0.5">
      <c r="A22" s="208" t="s">
        <v>33</v>
      </c>
      <c r="B22" s="209" t="s">
        <v>34</v>
      </c>
      <c r="C22" s="210" t="s">
        <v>35</v>
      </c>
      <c r="D22" s="191">
        <v>200</v>
      </c>
      <c r="E22" s="174"/>
      <c r="F22" s="211">
        <v>7</v>
      </c>
      <c r="G22" s="29">
        <f t="shared" si="0"/>
        <v>0</v>
      </c>
      <c r="H22" s="26"/>
      <c r="I22" s="13"/>
      <c r="K22" s="103"/>
      <c r="L22" s="23"/>
    </row>
    <row r="23" spans="1:12" ht="30.75" customHeight="1" x14ac:dyDescent="0.5">
      <c r="A23" s="212" t="s">
        <v>36</v>
      </c>
      <c r="B23" s="213" t="s">
        <v>37</v>
      </c>
      <c r="C23" s="214" t="s">
        <v>38</v>
      </c>
      <c r="D23" s="84">
        <v>60</v>
      </c>
      <c r="E23" s="178"/>
      <c r="F23" s="215">
        <v>2</v>
      </c>
      <c r="G23" s="44">
        <f t="shared" si="0"/>
        <v>0</v>
      </c>
      <c r="H23" s="26"/>
      <c r="I23" s="13"/>
      <c r="K23" s="103"/>
      <c r="L23" s="23"/>
    </row>
    <row r="24" spans="1:12" ht="14.4" x14ac:dyDescent="0.5">
      <c r="A24" s="216" t="s">
        <v>39</v>
      </c>
      <c r="B24" s="217" t="s">
        <v>40</v>
      </c>
      <c r="C24" s="114" t="s">
        <v>41</v>
      </c>
      <c r="D24" s="191">
        <v>1200</v>
      </c>
      <c r="E24" s="218"/>
      <c r="F24" s="219">
        <v>12</v>
      </c>
      <c r="G24" s="101">
        <f t="shared" si="0"/>
        <v>0</v>
      </c>
      <c r="H24" s="26"/>
      <c r="I24" s="13"/>
      <c r="K24" s="103"/>
      <c r="L24" s="23"/>
    </row>
    <row r="25" spans="1:12" ht="45" customHeight="1" x14ac:dyDescent="0.5">
      <c r="A25" s="220" t="s">
        <v>42</v>
      </c>
      <c r="B25" s="104" t="s">
        <v>43</v>
      </c>
      <c r="C25" s="95" t="s">
        <v>44</v>
      </c>
      <c r="D25" s="25">
        <v>1563.5</v>
      </c>
      <c r="E25" s="170"/>
      <c r="F25" s="221">
        <v>12</v>
      </c>
      <c r="G25" s="25">
        <f t="shared" si="0"/>
        <v>0</v>
      </c>
      <c r="H25" s="26"/>
      <c r="I25" s="13"/>
      <c r="K25" s="2"/>
      <c r="L25" s="23"/>
    </row>
    <row r="26" spans="1:12" ht="60" customHeight="1" x14ac:dyDescent="0.5">
      <c r="A26" s="222" t="s">
        <v>45</v>
      </c>
      <c r="B26" s="223" t="s">
        <v>46</v>
      </c>
      <c r="C26" s="193" t="s">
        <v>44</v>
      </c>
      <c r="D26" s="44">
        <v>8</v>
      </c>
      <c r="E26" s="224"/>
      <c r="F26" s="225">
        <v>5</v>
      </c>
      <c r="G26" s="44">
        <f t="shared" si="0"/>
        <v>0</v>
      </c>
      <c r="H26" s="26"/>
      <c r="I26" s="13"/>
      <c r="L26" s="23"/>
    </row>
    <row r="27" spans="1:12" x14ac:dyDescent="0.5">
      <c r="A27" s="226" t="s">
        <v>47</v>
      </c>
      <c r="B27" s="297" t="s">
        <v>48</v>
      </c>
      <c r="C27" s="297"/>
      <c r="D27" s="297"/>
      <c r="E27" s="297"/>
      <c r="F27" s="297"/>
      <c r="G27" s="297"/>
      <c r="H27" s="26"/>
      <c r="I27" s="13"/>
      <c r="L27" s="23"/>
    </row>
    <row r="28" spans="1:12" x14ac:dyDescent="0.5">
      <c r="A28" s="227" t="s">
        <v>49</v>
      </c>
      <c r="B28" s="298" t="s">
        <v>50</v>
      </c>
      <c r="C28" s="298"/>
      <c r="D28" s="298"/>
      <c r="E28" s="298"/>
      <c r="F28" s="298"/>
      <c r="G28" s="298"/>
      <c r="H28" s="26"/>
      <c r="I28" s="13"/>
      <c r="L28" s="23"/>
    </row>
    <row r="29" spans="1:12" ht="15" customHeight="1" x14ac:dyDescent="0.5">
      <c r="A29" s="228" t="s">
        <v>51</v>
      </c>
      <c r="B29" s="94" t="s">
        <v>52</v>
      </c>
      <c r="C29" s="95" t="s">
        <v>38</v>
      </c>
      <c r="D29" s="95">
        <v>400</v>
      </c>
      <c r="E29" s="170"/>
      <c r="F29" s="221">
        <v>1</v>
      </c>
      <c r="G29" s="25">
        <f t="shared" si="0"/>
        <v>0</v>
      </c>
      <c r="H29" s="26"/>
      <c r="I29" s="13"/>
      <c r="L29" s="23"/>
    </row>
    <row r="30" spans="1:12" x14ac:dyDescent="0.5">
      <c r="A30" s="229" t="s">
        <v>53</v>
      </c>
      <c r="B30" s="299" t="s">
        <v>54</v>
      </c>
      <c r="C30" s="300"/>
      <c r="D30" s="300"/>
      <c r="E30" s="300"/>
      <c r="F30" s="300"/>
      <c r="G30" s="301"/>
      <c r="H30" s="26"/>
      <c r="I30" s="13"/>
      <c r="L30" s="23"/>
    </row>
    <row r="31" spans="1:12" ht="28.2" x14ac:dyDescent="0.5">
      <c r="A31" s="205" t="s">
        <v>55</v>
      </c>
      <c r="B31" s="33" t="s">
        <v>56</v>
      </c>
      <c r="C31" s="12" t="s">
        <v>38</v>
      </c>
      <c r="D31" s="12">
        <v>400</v>
      </c>
      <c r="E31" s="171"/>
      <c r="F31" s="203">
        <v>1</v>
      </c>
      <c r="G31" s="29">
        <f t="shared" si="0"/>
        <v>0</v>
      </c>
      <c r="H31" s="26"/>
      <c r="I31" s="13"/>
      <c r="L31" s="23"/>
    </row>
    <row r="32" spans="1:12" x14ac:dyDescent="0.5">
      <c r="A32" s="229" t="s">
        <v>57</v>
      </c>
      <c r="B32" s="299" t="s">
        <v>58</v>
      </c>
      <c r="C32" s="300"/>
      <c r="D32" s="300"/>
      <c r="E32" s="300"/>
      <c r="F32" s="300"/>
      <c r="G32" s="301"/>
      <c r="H32" s="26"/>
      <c r="I32" s="13"/>
      <c r="L32" s="23"/>
    </row>
    <row r="33" spans="1:12" ht="15" customHeight="1" x14ac:dyDescent="0.5">
      <c r="A33" s="205" t="s">
        <v>59</v>
      </c>
      <c r="B33" s="33" t="s">
        <v>60</v>
      </c>
      <c r="C33" s="12" t="s">
        <v>38</v>
      </c>
      <c r="D33" s="12">
        <v>400</v>
      </c>
      <c r="E33" s="171"/>
      <c r="F33" s="203">
        <v>1</v>
      </c>
      <c r="G33" s="29">
        <f t="shared" si="0"/>
        <v>0</v>
      </c>
      <c r="H33" s="26"/>
      <c r="I33" s="13"/>
      <c r="L33" s="23"/>
    </row>
    <row r="34" spans="1:12" ht="15" customHeight="1" x14ac:dyDescent="0.5">
      <c r="A34" s="229" t="s">
        <v>61</v>
      </c>
      <c r="B34" s="109" t="s">
        <v>62</v>
      </c>
      <c r="C34" s="12" t="s">
        <v>38</v>
      </c>
      <c r="D34" s="12">
        <v>1200</v>
      </c>
      <c r="E34" s="171"/>
      <c r="F34" s="230">
        <v>1</v>
      </c>
      <c r="G34" s="29">
        <f t="shared" si="0"/>
        <v>0</v>
      </c>
      <c r="H34" s="26"/>
      <c r="I34" s="35"/>
      <c r="L34" s="23"/>
    </row>
    <row r="35" spans="1:12" ht="33.75" customHeight="1" x14ac:dyDescent="0.5">
      <c r="A35" s="229" t="s">
        <v>63</v>
      </c>
      <c r="B35" s="109" t="s">
        <v>64</v>
      </c>
      <c r="C35" s="12" t="s">
        <v>20</v>
      </c>
      <c r="D35" s="12">
        <v>0.51</v>
      </c>
      <c r="E35" s="171"/>
      <c r="F35" s="230">
        <v>8</v>
      </c>
      <c r="G35" s="29">
        <f t="shared" si="0"/>
        <v>0</v>
      </c>
      <c r="H35" s="26"/>
      <c r="I35" s="35"/>
      <c r="K35" s="3"/>
      <c r="L35" s="23"/>
    </row>
    <row r="36" spans="1:12" ht="15" customHeight="1" x14ac:dyDescent="0.5">
      <c r="A36" s="229" t="s">
        <v>65</v>
      </c>
      <c r="B36" s="231" t="s">
        <v>66</v>
      </c>
      <c r="C36" s="12" t="s">
        <v>38</v>
      </c>
      <c r="D36" s="12">
        <v>78</v>
      </c>
      <c r="E36" s="171"/>
      <c r="F36" s="203">
        <v>1</v>
      </c>
      <c r="G36" s="29">
        <f t="shared" si="0"/>
        <v>0</v>
      </c>
      <c r="H36" s="26"/>
      <c r="I36" s="13"/>
      <c r="K36" s="3"/>
      <c r="L36" s="23"/>
    </row>
    <row r="37" spans="1:12" x14ac:dyDescent="0.5">
      <c r="A37" s="232" t="s">
        <v>67</v>
      </c>
      <c r="B37" s="278" t="s">
        <v>68</v>
      </c>
      <c r="C37" s="279"/>
      <c r="D37" s="279"/>
      <c r="E37" s="279"/>
      <c r="F37" s="279"/>
      <c r="G37" s="280"/>
      <c r="H37" s="26"/>
      <c r="I37" s="13"/>
      <c r="L37" s="23"/>
    </row>
    <row r="38" spans="1:12" ht="28.2" x14ac:dyDescent="0.5">
      <c r="A38" s="205" t="s">
        <v>69</v>
      </c>
      <c r="B38" s="206" t="s">
        <v>70</v>
      </c>
      <c r="C38" s="12" t="s">
        <v>20</v>
      </c>
      <c r="D38" s="29">
        <v>3970</v>
      </c>
      <c r="E38" s="171"/>
      <c r="F38" s="203">
        <v>5</v>
      </c>
      <c r="G38" s="29">
        <f>D38*E38*F38</f>
        <v>0</v>
      </c>
      <c r="H38" s="190"/>
      <c r="I38" s="13"/>
      <c r="L38" s="23"/>
    </row>
    <row r="39" spans="1:12" ht="28.2" x14ac:dyDescent="0.5">
      <c r="A39" s="24" t="s">
        <v>71</v>
      </c>
      <c r="B39" s="27" t="s">
        <v>72</v>
      </c>
      <c r="C39" s="11" t="s">
        <v>38</v>
      </c>
      <c r="D39" s="11">
        <v>21</v>
      </c>
      <c r="E39" s="169"/>
      <c r="F39" s="28">
        <v>1</v>
      </c>
      <c r="G39" s="29">
        <f t="shared" si="0"/>
        <v>0</v>
      </c>
      <c r="H39" s="26"/>
      <c r="I39" s="13"/>
      <c r="L39" s="23"/>
    </row>
    <row r="40" spans="1:12" ht="30.75" customHeight="1" x14ac:dyDescent="0.5">
      <c r="A40" s="24" t="s">
        <v>73</v>
      </c>
      <c r="B40" s="27" t="s">
        <v>74</v>
      </c>
      <c r="C40" s="11" t="s">
        <v>20</v>
      </c>
      <c r="D40" s="11">
        <v>17.98</v>
      </c>
      <c r="E40" s="169"/>
      <c r="F40" s="28">
        <v>3</v>
      </c>
      <c r="G40" s="29">
        <f t="shared" si="0"/>
        <v>0</v>
      </c>
      <c r="H40" s="26"/>
      <c r="I40" s="13"/>
      <c r="L40" s="23"/>
    </row>
    <row r="41" spans="1:12" ht="15" customHeight="1" x14ac:dyDescent="0.5">
      <c r="A41" s="24" t="s">
        <v>75</v>
      </c>
      <c r="B41" s="36" t="s">
        <v>76</v>
      </c>
      <c r="C41" s="11" t="s">
        <v>20</v>
      </c>
      <c r="D41" s="31">
        <v>4159.6000000000004</v>
      </c>
      <c r="E41" s="169"/>
      <c r="F41" s="28">
        <v>1</v>
      </c>
      <c r="G41" s="29">
        <f t="shared" si="0"/>
        <v>0</v>
      </c>
      <c r="H41" s="26"/>
      <c r="I41" s="13"/>
      <c r="K41" s="37"/>
      <c r="L41" s="23"/>
    </row>
    <row r="42" spans="1:12" ht="30.75" customHeight="1" x14ac:dyDescent="0.5">
      <c r="A42" s="24" t="s">
        <v>77</v>
      </c>
      <c r="B42" s="27" t="s">
        <v>78</v>
      </c>
      <c r="C42" s="11" t="s">
        <v>20</v>
      </c>
      <c r="D42" s="11">
        <v>4466.95</v>
      </c>
      <c r="E42" s="169"/>
      <c r="F42" s="28">
        <v>12</v>
      </c>
      <c r="G42" s="29">
        <f>D42*E42*F42</f>
        <v>0</v>
      </c>
      <c r="H42" s="26"/>
      <c r="I42" s="13"/>
      <c r="L42" s="23"/>
    </row>
    <row r="43" spans="1:12" ht="27.6" x14ac:dyDescent="0.5">
      <c r="A43" s="30" t="s">
        <v>79</v>
      </c>
      <c r="B43" s="32" t="s">
        <v>80</v>
      </c>
      <c r="C43" s="11" t="s">
        <v>20</v>
      </c>
      <c r="D43" s="38">
        <v>10</v>
      </c>
      <c r="E43" s="179"/>
      <c r="F43" s="34">
        <v>12</v>
      </c>
      <c r="G43" s="29">
        <f t="shared" si="0"/>
        <v>0</v>
      </c>
      <c r="H43" s="26"/>
      <c r="I43" s="39"/>
      <c r="L43" s="23"/>
    </row>
    <row r="44" spans="1:12" ht="27.6" x14ac:dyDescent="0.5">
      <c r="A44" s="30" t="s">
        <v>81</v>
      </c>
      <c r="B44" s="32" t="s">
        <v>82</v>
      </c>
      <c r="C44" s="11" t="s">
        <v>38</v>
      </c>
      <c r="D44" s="12">
        <v>63</v>
      </c>
      <c r="E44" s="179"/>
      <c r="F44" s="34">
        <v>5</v>
      </c>
      <c r="G44" s="29">
        <f t="shared" si="0"/>
        <v>0</v>
      </c>
      <c r="H44" s="26"/>
      <c r="I44" s="39"/>
      <c r="L44" s="23"/>
    </row>
    <row r="45" spans="1:12" ht="15" customHeight="1" x14ac:dyDescent="0.5">
      <c r="A45" s="30" t="s">
        <v>83</v>
      </c>
      <c r="B45" s="32" t="s">
        <v>84</v>
      </c>
      <c r="C45" s="11" t="s">
        <v>38</v>
      </c>
      <c r="D45" s="12">
        <v>2</v>
      </c>
      <c r="E45" s="179"/>
      <c r="F45" s="34">
        <v>12</v>
      </c>
      <c r="G45" s="29">
        <f t="shared" si="0"/>
        <v>0</v>
      </c>
      <c r="H45" s="26"/>
      <c r="I45" s="39"/>
      <c r="L45" s="23"/>
    </row>
    <row r="46" spans="1:12" ht="15" customHeight="1" x14ac:dyDescent="0.5">
      <c r="A46" s="40" t="s">
        <v>85</v>
      </c>
      <c r="B46" s="41" t="s">
        <v>86</v>
      </c>
      <c r="C46" s="42" t="s">
        <v>38</v>
      </c>
      <c r="D46" s="42">
        <v>2</v>
      </c>
      <c r="E46" s="172"/>
      <c r="F46" s="43">
        <v>12</v>
      </c>
      <c r="G46" s="44">
        <f t="shared" si="0"/>
        <v>0</v>
      </c>
      <c r="H46" s="26"/>
      <c r="I46" s="39"/>
      <c r="L46" s="23"/>
    </row>
    <row r="47" spans="1:12" x14ac:dyDescent="0.5">
      <c r="A47" s="315" t="s">
        <v>87</v>
      </c>
      <c r="B47" s="315"/>
      <c r="C47" s="315"/>
      <c r="D47" s="315"/>
      <c r="E47" s="315"/>
      <c r="F47" s="315"/>
      <c r="G47" s="163">
        <f>SUM(G12:G46)</f>
        <v>0</v>
      </c>
      <c r="H47" s="6"/>
      <c r="I47" s="6"/>
      <c r="J47" s="45"/>
      <c r="L47" s="23"/>
    </row>
    <row r="48" spans="1:12" ht="33.75" customHeight="1" x14ac:dyDescent="0.5">
      <c r="A48" s="303" t="s">
        <v>88</v>
      </c>
      <c r="B48" s="304"/>
      <c r="C48" s="304"/>
      <c r="D48" s="304"/>
      <c r="E48" s="304"/>
      <c r="F48" s="305"/>
      <c r="G48" s="164">
        <f>G47*3</f>
        <v>0</v>
      </c>
      <c r="H48" s="6"/>
      <c r="I48" s="6"/>
      <c r="J48" s="45"/>
      <c r="L48" s="23"/>
    </row>
    <row r="49" spans="1:13" x14ac:dyDescent="0.5">
      <c r="A49" s="46"/>
      <c r="B49" s="46"/>
      <c r="C49" s="46"/>
      <c r="D49" s="46"/>
      <c r="E49" s="46"/>
      <c r="F49" s="46"/>
      <c r="G49" s="6"/>
      <c r="H49" s="6"/>
      <c r="I49" s="6"/>
      <c r="J49" s="45"/>
      <c r="L49" s="23"/>
    </row>
    <row r="50" spans="1:13" x14ac:dyDescent="0.5">
      <c r="A50" s="47"/>
      <c r="B50" s="48"/>
      <c r="C50" s="48"/>
      <c r="D50" s="48"/>
      <c r="E50" s="48"/>
      <c r="F50" s="7" t="s">
        <v>89</v>
      </c>
      <c r="G50" s="48"/>
      <c r="H50" s="48"/>
      <c r="I50" s="48"/>
      <c r="J50" s="45"/>
      <c r="L50" s="23"/>
    </row>
    <row r="51" spans="1:13" ht="15" customHeight="1" x14ac:dyDescent="0.5">
      <c r="A51" s="273" t="s">
        <v>4</v>
      </c>
      <c r="B51" s="273" t="s">
        <v>90</v>
      </c>
      <c r="C51" s="273" t="s">
        <v>6</v>
      </c>
      <c r="D51" s="273" t="s">
        <v>91</v>
      </c>
      <c r="E51" s="276" t="s">
        <v>92</v>
      </c>
      <c r="F51" s="291" t="s">
        <v>93</v>
      </c>
      <c r="G51" s="294"/>
      <c r="H51" s="294"/>
      <c r="I51" s="286"/>
      <c r="J51" s="285"/>
      <c r="L51" s="23"/>
    </row>
    <row r="52" spans="1:13" x14ac:dyDescent="0.5">
      <c r="A52" s="274"/>
      <c r="B52" s="274"/>
      <c r="C52" s="274"/>
      <c r="D52" s="274"/>
      <c r="E52" s="277"/>
      <c r="F52" s="292"/>
      <c r="G52" s="294"/>
      <c r="H52" s="294"/>
      <c r="I52" s="286"/>
      <c r="J52" s="285"/>
      <c r="L52" s="23"/>
    </row>
    <row r="53" spans="1:13" ht="53.25" customHeight="1" x14ac:dyDescent="0.5">
      <c r="A53" s="275"/>
      <c r="B53" s="275"/>
      <c r="C53" s="275"/>
      <c r="D53" s="275"/>
      <c r="E53" s="277"/>
      <c r="F53" s="293"/>
      <c r="G53" s="294"/>
      <c r="H53" s="294"/>
      <c r="I53" s="286"/>
      <c r="J53" s="285"/>
      <c r="L53" s="51"/>
    </row>
    <row r="54" spans="1:13" ht="15" customHeight="1" x14ac:dyDescent="0.5">
      <c r="A54" s="52">
        <v>1</v>
      </c>
      <c r="B54" s="53">
        <v>2</v>
      </c>
      <c r="C54" s="52">
        <v>3</v>
      </c>
      <c r="D54" s="54">
        <v>4</v>
      </c>
      <c r="E54" s="17">
        <v>5</v>
      </c>
      <c r="F54" s="52">
        <v>6</v>
      </c>
      <c r="G54" s="10"/>
      <c r="H54" s="10"/>
      <c r="I54" s="10"/>
      <c r="J54" s="50"/>
      <c r="L54" s="23"/>
    </row>
    <row r="55" spans="1:13" ht="15" customHeight="1" x14ac:dyDescent="0.5">
      <c r="A55" s="49" t="s">
        <v>94</v>
      </c>
      <c r="B55" s="319" t="s">
        <v>95</v>
      </c>
      <c r="C55" s="320"/>
      <c r="D55" s="320"/>
      <c r="E55" s="321"/>
      <c r="F55" s="322"/>
      <c r="G55" s="55"/>
      <c r="H55" s="55"/>
      <c r="I55" s="55"/>
      <c r="J55" s="55"/>
      <c r="L55" s="23"/>
    </row>
    <row r="56" spans="1:13" x14ac:dyDescent="0.5">
      <c r="A56" s="52" t="s">
        <v>96</v>
      </c>
      <c r="B56" s="281" t="s">
        <v>97</v>
      </c>
      <c r="C56" s="281"/>
      <c r="D56" s="281"/>
      <c r="E56" s="281"/>
      <c r="F56" s="281"/>
      <c r="G56" s="56"/>
      <c r="H56" s="56"/>
      <c r="I56" s="56"/>
      <c r="J56" s="56"/>
      <c r="L56" s="23"/>
    </row>
    <row r="57" spans="1:13" ht="27.75" customHeight="1" x14ac:dyDescent="0.5">
      <c r="A57" s="86" t="s">
        <v>98</v>
      </c>
      <c r="B57" s="87" t="s">
        <v>99</v>
      </c>
      <c r="C57" s="77" t="s">
        <v>44</v>
      </c>
      <c r="D57" s="88">
        <v>20</v>
      </c>
      <c r="E57" s="173"/>
      <c r="F57" s="89">
        <f>D57*E57</f>
        <v>0</v>
      </c>
      <c r="G57" s="13"/>
      <c r="H57" s="61"/>
      <c r="I57" s="13"/>
      <c r="J57" s="26"/>
      <c r="L57" s="62"/>
    </row>
    <row r="58" spans="1:13" s="67" customFormat="1" ht="28.2" x14ac:dyDescent="0.5">
      <c r="A58" s="57" t="s">
        <v>100</v>
      </c>
      <c r="B58" s="63" t="s">
        <v>101</v>
      </c>
      <c r="C58" s="64" t="s">
        <v>35</v>
      </c>
      <c r="D58" s="65">
        <v>20</v>
      </c>
      <c r="E58" s="180"/>
      <c r="F58" s="60">
        <f t="shared" ref="F58:F121" si="1">D58*E58</f>
        <v>0</v>
      </c>
      <c r="G58" s="66"/>
      <c r="H58" s="61"/>
      <c r="I58" s="35"/>
      <c r="J58" s="66"/>
      <c r="K58" s="4"/>
      <c r="L58" s="62"/>
    </row>
    <row r="59" spans="1:13" ht="45" customHeight="1" x14ac:dyDescent="0.5">
      <c r="A59" s="57" t="s">
        <v>102</v>
      </c>
      <c r="B59" s="68" t="s">
        <v>103</v>
      </c>
      <c r="C59" s="69" t="s">
        <v>38</v>
      </c>
      <c r="D59" s="70">
        <v>5</v>
      </c>
      <c r="E59" s="174"/>
      <c r="F59" s="60">
        <f t="shared" si="1"/>
        <v>0</v>
      </c>
      <c r="G59" s="26"/>
      <c r="H59" s="61"/>
      <c r="I59" s="71"/>
      <c r="J59" s="26"/>
      <c r="L59" s="62"/>
      <c r="M59" s="23"/>
    </row>
    <row r="60" spans="1:13" ht="30" customHeight="1" x14ac:dyDescent="0.5">
      <c r="A60" s="57" t="s">
        <v>104</v>
      </c>
      <c r="B60" s="72" t="s">
        <v>105</v>
      </c>
      <c r="C60" s="69" t="s">
        <v>38</v>
      </c>
      <c r="D60" s="70">
        <v>3</v>
      </c>
      <c r="E60" s="174"/>
      <c r="F60" s="60">
        <f t="shared" si="1"/>
        <v>0</v>
      </c>
      <c r="G60" s="26"/>
      <c r="H60" s="61"/>
      <c r="I60" s="71"/>
      <c r="J60" s="26"/>
      <c r="L60" s="62"/>
    </row>
    <row r="61" spans="1:13" ht="15" customHeight="1" x14ac:dyDescent="0.5">
      <c r="A61" s="57" t="s">
        <v>106</v>
      </c>
      <c r="B61" s="68" t="s">
        <v>107</v>
      </c>
      <c r="C61" s="64" t="s">
        <v>38</v>
      </c>
      <c r="D61" s="70">
        <v>3</v>
      </c>
      <c r="E61" s="174"/>
      <c r="F61" s="60">
        <f t="shared" si="1"/>
        <v>0</v>
      </c>
      <c r="G61" s="26"/>
      <c r="H61" s="61"/>
      <c r="I61" s="71"/>
      <c r="J61" s="26"/>
      <c r="L61" s="62"/>
    </row>
    <row r="62" spans="1:13" ht="15" customHeight="1" x14ac:dyDescent="0.5">
      <c r="A62" s="57" t="s">
        <v>108</v>
      </c>
      <c r="B62" s="68" t="s">
        <v>109</v>
      </c>
      <c r="C62" s="64" t="s">
        <v>38</v>
      </c>
      <c r="D62" s="70">
        <v>3</v>
      </c>
      <c r="E62" s="174"/>
      <c r="F62" s="60">
        <f t="shared" si="1"/>
        <v>0</v>
      </c>
      <c r="G62" s="26"/>
      <c r="H62" s="61"/>
      <c r="I62" s="71"/>
      <c r="J62" s="26"/>
      <c r="L62" s="62"/>
    </row>
    <row r="63" spans="1:13" x14ac:dyDescent="0.5">
      <c r="A63" s="73" t="s">
        <v>110</v>
      </c>
      <c r="B63" s="282" t="s">
        <v>111</v>
      </c>
      <c r="C63" s="283"/>
      <c r="D63" s="283"/>
      <c r="E63" s="283"/>
      <c r="F63" s="284"/>
      <c r="G63" s="26"/>
      <c r="H63" s="61"/>
      <c r="I63" s="74"/>
      <c r="J63" s="26"/>
      <c r="L63" s="62"/>
    </row>
    <row r="64" spans="1:13" ht="33" customHeight="1" x14ac:dyDescent="0.5">
      <c r="A64" s="57" t="s">
        <v>112</v>
      </c>
      <c r="B64" s="58" t="s">
        <v>113</v>
      </c>
      <c r="C64" s="59" t="s">
        <v>114</v>
      </c>
      <c r="D64" s="70">
        <v>120</v>
      </c>
      <c r="E64" s="174"/>
      <c r="F64" s="60">
        <f t="shared" si="1"/>
        <v>0</v>
      </c>
      <c r="G64" s="26"/>
      <c r="H64" s="61"/>
      <c r="I64" s="71"/>
      <c r="J64" s="26"/>
      <c r="L64" s="62"/>
    </row>
    <row r="65" spans="1:13" ht="28.2" x14ac:dyDescent="0.5">
      <c r="A65" s="57" t="s">
        <v>115</v>
      </c>
      <c r="B65" s="75" t="s">
        <v>116</v>
      </c>
      <c r="C65" s="59" t="s">
        <v>114</v>
      </c>
      <c r="D65" s="70">
        <v>5</v>
      </c>
      <c r="E65" s="174"/>
      <c r="F65" s="60">
        <f t="shared" si="1"/>
        <v>0</v>
      </c>
      <c r="G65" s="26"/>
      <c r="H65" s="61"/>
      <c r="I65" s="71"/>
      <c r="J65" s="26"/>
      <c r="L65" s="62"/>
      <c r="M65" s="23"/>
    </row>
    <row r="66" spans="1:13" s="4" customFormat="1" ht="30.75" customHeight="1" x14ac:dyDescent="0.5">
      <c r="A66" s="57" t="s">
        <v>117</v>
      </c>
      <c r="B66" s="75" t="s">
        <v>118</v>
      </c>
      <c r="C66" s="59" t="s">
        <v>114</v>
      </c>
      <c r="D66" s="70">
        <v>5</v>
      </c>
      <c r="E66" s="174"/>
      <c r="F66" s="60">
        <f t="shared" si="1"/>
        <v>0</v>
      </c>
      <c r="G66" s="26"/>
      <c r="H66" s="61"/>
      <c r="I66" s="71"/>
      <c r="J66" s="26"/>
      <c r="L66" s="62"/>
      <c r="M66" s="2"/>
    </row>
    <row r="67" spans="1:13" s="4" customFormat="1" ht="33.75" customHeight="1" x14ac:dyDescent="0.5">
      <c r="A67" s="57" t="s">
        <v>119</v>
      </c>
      <c r="B67" s="58" t="s">
        <v>120</v>
      </c>
      <c r="C67" s="59" t="s">
        <v>44</v>
      </c>
      <c r="D67" s="70">
        <v>96</v>
      </c>
      <c r="E67" s="174"/>
      <c r="F67" s="60">
        <f t="shared" si="1"/>
        <v>0</v>
      </c>
      <c r="G67" s="26"/>
      <c r="H67" s="61"/>
      <c r="I67" s="71"/>
      <c r="J67" s="26"/>
      <c r="L67" s="62"/>
      <c r="M67" s="2"/>
    </row>
    <row r="68" spans="1:13" s="4" customFormat="1" ht="15" customHeight="1" x14ac:dyDescent="0.5">
      <c r="A68" s="57" t="s">
        <v>121</v>
      </c>
      <c r="B68" s="58" t="s">
        <v>122</v>
      </c>
      <c r="C68" s="59" t="s">
        <v>20</v>
      </c>
      <c r="D68" s="70">
        <v>1</v>
      </c>
      <c r="E68" s="174"/>
      <c r="F68" s="60">
        <f t="shared" si="1"/>
        <v>0</v>
      </c>
      <c r="G68" s="26"/>
      <c r="H68" s="61"/>
      <c r="I68" s="71"/>
      <c r="J68" s="26"/>
      <c r="L68" s="62"/>
      <c r="M68" s="2"/>
    </row>
    <row r="69" spans="1:13" s="4" customFormat="1" ht="15" customHeight="1" x14ac:dyDescent="0.5">
      <c r="A69" s="90" t="s">
        <v>123</v>
      </c>
      <c r="B69" s="91" t="s">
        <v>124</v>
      </c>
      <c r="C69" s="92" t="s">
        <v>41</v>
      </c>
      <c r="D69" s="84">
        <v>50</v>
      </c>
      <c r="E69" s="175"/>
      <c r="F69" s="85">
        <f t="shared" si="1"/>
        <v>0</v>
      </c>
      <c r="G69" s="26"/>
      <c r="H69" s="61"/>
      <c r="I69" s="71"/>
      <c r="J69" s="26"/>
      <c r="L69" s="62"/>
      <c r="M69" s="2"/>
    </row>
    <row r="70" spans="1:13" s="4" customFormat="1" x14ac:dyDescent="0.5">
      <c r="A70" s="78" t="s">
        <v>125</v>
      </c>
      <c r="B70" s="271" t="s">
        <v>126</v>
      </c>
      <c r="C70" s="271"/>
      <c r="D70" s="271"/>
      <c r="E70" s="271"/>
      <c r="F70" s="271"/>
      <c r="G70" s="26"/>
      <c r="H70" s="61"/>
      <c r="I70" s="71"/>
      <c r="J70" s="26"/>
      <c r="L70" s="62"/>
      <c r="M70" s="2"/>
    </row>
    <row r="71" spans="1:13" s="4" customFormat="1" x14ac:dyDescent="0.5">
      <c r="A71" s="76" t="s">
        <v>127</v>
      </c>
      <c r="B71" s="272" t="s">
        <v>128</v>
      </c>
      <c r="C71" s="272"/>
      <c r="D71" s="272"/>
      <c r="E71" s="272"/>
      <c r="F71" s="272"/>
      <c r="G71" s="26"/>
      <c r="H71" s="61"/>
      <c r="I71" s="71"/>
      <c r="J71" s="26"/>
      <c r="L71" s="62"/>
      <c r="M71" s="2"/>
    </row>
    <row r="72" spans="1:13" s="4" customFormat="1" ht="35.25" customHeight="1" x14ac:dyDescent="0.5">
      <c r="A72" s="86" t="s">
        <v>129</v>
      </c>
      <c r="B72" s="87" t="s">
        <v>130</v>
      </c>
      <c r="C72" s="77" t="s">
        <v>38</v>
      </c>
      <c r="D72" s="93">
        <v>3</v>
      </c>
      <c r="E72" s="176"/>
      <c r="F72" s="89">
        <f>D72*E72</f>
        <v>0</v>
      </c>
      <c r="G72" s="26"/>
      <c r="H72" s="61"/>
      <c r="I72" s="71"/>
      <c r="J72" s="26"/>
      <c r="L72" s="62"/>
      <c r="M72" s="2"/>
    </row>
    <row r="73" spans="1:13" s="4" customFormat="1" ht="44.25" customHeight="1" x14ac:dyDescent="0.5">
      <c r="A73" s="57" t="s">
        <v>131</v>
      </c>
      <c r="B73" s="58" t="s">
        <v>132</v>
      </c>
      <c r="C73" s="59" t="s">
        <v>38</v>
      </c>
      <c r="D73" s="70">
        <v>3</v>
      </c>
      <c r="E73" s="174"/>
      <c r="F73" s="60">
        <f t="shared" si="1"/>
        <v>0</v>
      </c>
      <c r="G73" s="26"/>
      <c r="H73" s="61"/>
      <c r="I73" s="71"/>
      <c r="J73" s="26"/>
      <c r="L73" s="62"/>
      <c r="M73" s="2"/>
    </row>
    <row r="74" spans="1:13" s="4" customFormat="1" ht="42" customHeight="1" x14ac:dyDescent="0.5">
      <c r="A74" s="57" t="s">
        <v>133</v>
      </c>
      <c r="B74" s="58" t="s">
        <v>134</v>
      </c>
      <c r="C74" s="59" t="s">
        <v>38</v>
      </c>
      <c r="D74" s="70">
        <v>3</v>
      </c>
      <c r="E74" s="174"/>
      <c r="F74" s="60">
        <f t="shared" si="1"/>
        <v>0</v>
      </c>
      <c r="G74" s="26"/>
      <c r="H74" s="61"/>
      <c r="I74" s="71"/>
      <c r="J74" s="26"/>
      <c r="L74" s="62"/>
      <c r="M74" s="2"/>
    </row>
    <row r="75" spans="1:13" s="4" customFormat="1" ht="28.2" x14ac:dyDescent="0.5">
      <c r="A75" s="57" t="s">
        <v>135</v>
      </c>
      <c r="B75" s="58" t="s">
        <v>136</v>
      </c>
      <c r="C75" s="59" t="s">
        <v>38</v>
      </c>
      <c r="D75" s="70">
        <v>3</v>
      </c>
      <c r="E75" s="174"/>
      <c r="F75" s="60">
        <f t="shared" si="1"/>
        <v>0</v>
      </c>
      <c r="G75" s="26"/>
      <c r="H75" s="61"/>
      <c r="I75" s="71"/>
      <c r="J75" s="26"/>
      <c r="L75" s="62"/>
      <c r="M75" s="23"/>
    </row>
    <row r="76" spans="1:13" s="4" customFormat="1" ht="28.2" x14ac:dyDescent="0.5">
      <c r="A76" s="57" t="s">
        <v>137</v>
      </c>
      <c r="B76" s="58" t="s">
        <v>138</v>
      </c>
      <c r="C76" s="59" t="s">
        <v>38</v>
      </c>
      <c r="D76" s="70">
        <v>3</v>
      </c>
      <c r="E76" s="174"/>
      <c r="F76" s="60">
        <f t="shared" si="1"/>
        <v>0</v>
      </c>
      <c r="G76" s="26"/>
      <c r="H76" s="61"/>
      <c r="I76" s="71"/>
      <c r="J76" s="26"/>
      <c r="L76" s="62"/>
      <c r="M76" s="23"/>
    </row>
    <row r="77" spans="1:13" s="4" customFormat="1" ht="39" customHeight="1" x14ac:dyDescent="0.5">
      <c r="A77" s="57" t="s">
        <v>139</v>
      </c>
      <c r="B77" s="58" t="s">
        <v>140</v>
      </c>
      <c r="C77" s="59" t="s">
        <v>38</v>
      </c>
      <c r="D77" s="70">
        <v>3</v>
      </c>
      <c r="E77" s="174"/>
      <c r="F77" s="60">
        <f t="shared" si="1"/>
        <v>0</v>
      </c>
      <c r="G77" s="26"/>
      <c r="H77" s="61"/>
      <c r="I77" s="71"/>
      <c r="J77" s="26"/>
      <c r="L77" s="62"/>
      <c r="M77" s="2"/>
    </row>
    <row r="78" spans="1:13" s="4" customFormat="1" ht="39" customHeight="1" x14ac:dyDescent="0.5">
      <c r="A78" s="57" t="s">
        <v>141</v>
      </c>
      <c r="B78" s="58" t="s">
        <v>142</v>
      </c>
      <c r="C78" s="59" t="s">
        <v>38</v>
      </c>
      <c r="D78" s="70">
        <v>3</v>
      </c>
      <c r="E78" s="174"/>
      <c r="F78" s="60">
        <f t="shared" si="1"/>
        <v>0</v>
      </c>
      <c r="G78" s="26"/>
      <c r="H78" s="61"/>
      <c r="I78" s="71"/>
      <c r="J78" s="26"/>
      <c r="L78" s="62"/>
      <c r="M78" s="2"/>
    </row>
    <row r="79" spans="1:13" s="4" customFormat="1" ht="45" customHeight="1" x14ac:dyDescent="0.5">
      <c r="A79" s="57" t="s">
        <v>143</v>
      </c>
      <c r="B79" s="58" t="s">
        <v>144</v>
      </c>
      <c r="C79" s="59" t="s">
        <v>38</v>
      </c>
      <c r="D79" s="70">
        <v>3</v>
      </c>
      <c r="E79" s="174"/>
      <c r="F79" s="60">
        <f t="shared" si="1"/>
        <v>0</v>
      </c>
      <c r="G79" s="26"/>
      <c r="H79" s="61"/>
      <c r="I79" s="71"/>
      <c r="J79" s="26"/>
      <c r="L79" s="62"/>
      <c r="M79" s="2"/>
    </row>
    <row r="80" spans="1:13" s="4" customFormat="1" ht="41.25" customHeight="1" x14ac:dyDescent="0.5">
      <c r="A80" s="57" t="s">
        <v>145</v>
      </c>
      <c r="B80" s="58" t="s">
        <v>146</v>
      </c>
      <c r="C80" s="59" t="s">
        <v>38</v>
      </c>
      <c r="D80" s="70">
        <v>3</v>
      </c>
      <c r="E80" s="174"/>
      <c r="F80" s="60">
        <f t="shared" si="1"/>
        <v>0</v>
      </c>
      <c r="G80" s="26"/>
      <c r="H80" s="61"/>
      <c r="I80" s="71"/>
      <c r="J80" s="26"/>
      <c r="L80" s="62"/>
      <c r="M80" s="23"/>
    </row>
    <row r="81" spans="1:13" s="4" customFormat="1" ht="41.25" customHeight="1" x14ac:dyDescent="0.5">
      <c r="A81" s="57" t="s">
        <v>147</v>
      </c>
      <c r="B81" s="58" t="s">
        <v>148</v>
      </c>
      <c r="C81" s="59" t="s">
        <v>38</v>
      </c>
      <c r="D81" s="70">
        <v>3</v>
      </c>
      <c r="E81" s="174"/>
      <c r="F81" s="60">
        <f t="shared" si="1"/>
        <v>0</v>
      </c>
      <c r="G81" s="26"/>
      <c r="H81" s="61"/>
      <c r="I81" s="71"/>
      <c r="J81" s="26"/>
      <c r="L81" s="62"/>
      <c r="M81" s="2"/>
    </row>
    <row r="82" spans="1:13" s="4" customFormat="1" ht="41.25" customHeight="1" x14ac:dyDescent="0.5">
      <c r="A82" s="57" t="s">
        <v>149</v>
      </c>
      <c r="B82" s="58" t="s">
        <v>150</v>
      </c>
      <c r="C82" s="59" t="s">
        <v>38</v>
      </c>
      <c r="D82" s="70">
        <v>3</v>
      </c>
      <c r="E82" s="174"/>
      <c r="F82" s="60">
        <f t="shared" si="1"/>
        <v>0</v>
      </c>
      <c r="G82" s="26"/>
      <c r="H82" s="61"/>
      <c r="I82" s="71"/>
      <c r="J82" s="26"/>
      <c r="L82" s="62"/>
      <c r="M82" s="2"/>
    </row>
    <row r="83" spans="1:13" s="4" customFormat="1" ht="41.25" customHeight="1" x14ac:dyDescent="0.5">
      <c r="A83" s="57" t="s">
        <v>151</v>
      </c>
      <c r="B83" s="58" t="s">
        <v>152</v>
      </c>
      <c r="C83" s="59" t="s">
        <v>38</v>
      </c>
      <c r="D83" s="70">
        <v>3</v>
      </c>
      <c r="E83" s="174"/>
      <c r="F83" s="60">
        <f t="shared" si="1"/>
        <v>0</v>
      </c>
      <c r="G83" s="26"/>
      <c r="H83" s="61"/>
      <c r="I83" s="71"/>
      <c r="J83" s="26"/>
      <c r="L83" s="62"/>
      <c r="M83" s="2"/>
    </row>
    <row r="84" spans="1:13" s="4" customFormat="1" ht="15" customHeight="1" x14ac:dyDescent="0.5">
      <c r="A84" s="76" t="s">
        <v>153</v>
      </c>
      <c r="B84" s="261" t="s">
        <v>154</v>
      </c>
      <c r="C84" s="262"/>
      <c r="D84" s="262"/>
      <c r="E84" s="262"/>
      <c r="F84" s="263"/>
      <c r="G84" s="66"/>
      <c r="H84" s="61"/>
      <c r="I84" s="71"/>
      <c r="J84" s="66"/>
      <c r="L84" s="62"/>
      <c r="M84" s="2"/>
    </row>
    <row r="85" spans="1:13" s="4" customFormat="1" ht="28.2" x14ac:dyDescent="0.5">
      <c r="A85" s="76" t="s">
        <v>155</v>
      </c>
      <c r="B85" s="58" t="s">
        <v>156</v>
      </c>
      <c r="C85" s="59" t="s">
        <v>38</v>
      </c>
      <c r="D85" s="70">
        <v>3</v>
      </c>
      <c r="E85" s="174"/>
      <c r="F85" s="60">
        <f t="shared" si="1"/>
        <v>0</v>
      </c>
      <c r="G85" s="26"/>
      <c r="H85" s="61"/>
      <c r="I85" s="71"/>
      <c r="J85" s="26"/>
      <c r="L85" s="62"/>
      <c r="M85" s="2"/>
    </row>
    <row r="86" spans="1:13" s="4" customFormat="1" ht="28.2" x14ac:dyDescent="0.5">
      <c r="A86" s="76" t="s">
        <v>157</v>
      </c>
      <c r="B86" s="58" t="s">
        <v>158</v>
      </c>
      <c r="C86" s="59" t="s">
        <v>38</v>
      </c>
      <c r="D86" s="70">
        <v>3</v>
      </c>
      <c r="E86" s="174"/>
      <c r="F86" s="60">
        <f t="shared" si="1"/>
        <v>0</v>
      </c>
      <c r="G86" s="26"/>
      <c r="H86" s="61"/>
      <c r="I86" s="71"/>
      <c r="J86" s="26"/>
      <c r="L86" s="62"/>
      <c r="M86" s="2"/>
    </row>
    <row r="87" spans="1:13" s="4" customFormat="1" ht="28.2" x14ac:dyDescent="0.5">
      <c r="A87" s="76" t="s">
        <v>159</v>
      </c>
      <c r="B87" s="58" t="s">
        <v>160</v>
      </c>
      <c r="C87" s="59" t="s">
        <v>38</v>
      </c>
      <c r="D87" s="70">
        <v>3</v>
      </c>
      <c r="E87" s="178"/>
      <c r="F87" s="60">
        <f t="shared" si="1"/>
        <v>0</v>
      </c>
      <c r="G87" s="26"/>
      <c r="H87" s="61"/>
      <c r="I87" s="71"/>
      <c r="J87" s="26"/>
      <c r="L87" s="62"/>
      <c r="M87" s="2"/>
    </row>
    <row r="88" spans="1:13" s="4" customFormat="1" ht="28.2" x14ac:dyDescent="0.5">
      <c r="A88" s="76" t="s">
        <v>161</v>
      </c>
      <c r="B88" s="58" t="s">
        <v>162</v>
      </c>
      <c r="C88" s="59" t="s">
        <v>163</v>
      </c>
      <c r="D88" s="70">
        <v>3</v>
      </c>
      <c r="E88" s="174"/>
      <c r="F88" s="60">
        <f t="shared" si="1"/>
        <v>0</v>
      </c>
      <c r="G88" s="26"/>
      <c r="H88" s="61"/>
      <c r="I88" s="71"/>
      <c r="J88" s="26"/>
      <c r="L88" s="62"/>
      <c r="M88" s="2"/>
    </row>
    <row r="89" spans="1:13" s="4" customFormat="1" ht="48" customHeight="1" x14ac:dyDescent="0.5">
      <c r="A89" s="76" t="s">
        <v>164</v>
      </c>
      <c r="B89" s="58" t="s">
        <v>165</v>
      </c>
      <c r="C89" s="59" t="s">
        <v>38</v>
      </c>
      <c r="D89" s="70">
        <v>3</v>
      </c>
      <c r="E89" s="174"/>
      <c r="F89" s="60">
        <f t="shared" si="1"/>
        <v>0</v>
      </c>
      <c r="G89" s="26"/>
      <c r="H89" s="61"/>
      <c r="I89" s="71"/>
      <c r="J89" s="26"/>
      <c r="L89" s="62"/>
      <c r="M89" s="2"/>
    </row>
    <row r="90" spans="1:13" s="4" customFormat="1" ht="48" customHeight="1" x14ac:dyDescent="0.5">
      <c r="A90" s="76" t="s">
        <v>166</v>
      </c>
      <c r="B90" s="58" t="s">
        <v>167</v>
      </c>
      <c r="C90" s="59" t="s">
        <v>38</v>
      </c>
      <c r="D90" s="70">
        <v>3</v>
      </c>
      <c r="E90" s="174"/>
      <c r="F90" s="60">
        <f t="shared" si="1"/>
        <v>0</v>
      </c>
      <c r="G90" s="26"/>
      <c r="H90" s="61"/>
      <c r="I90" s="71"/>
      <c r="J90" s="26"/>
      <c r="L90" s="62"/>
      <c r="M90" s="2"/>
    </row>
    <row r="91" spans="1:13" s="4" customFormat="1" ht="48" customHeight="1" x14ac:dyDescent="0.5">
      <c r="A91" s="76" t="s">
        <v>168</v>
      </c>
      <c r="B91" s="58" t="s">
        <v>169</v>
      </c>
      <c r="C91" s="59" t="s">
        <v>38</v>
      </c>
      <c r="D91" s="70">
        <v>3</v>
      </c>
      <c r="E91" s="174"/>
      <c r="F91" s="60">
        <f t="shared" si="1"/>
        <v>0</v>
      </c>
      <c r="G91" s="26"/>
      <c r="H91" s="61"/>
      <c r="I91" s="71"/>
      <c r="J91" s="26"/>
      <c r="L91" s="62"/>
      <c r="M91" s="2"/>
    </row>
    <row r="92" spans="1:13" s="4" customFormat="1" ht="48" customHeight="1" x14ac:dyDescent="0.5">
      <c r="A92" s="76" t="s">
        <v>170</v>
      </c>
      <c r="B92" s="58" t="s">
        <v>171</v>
      </c>
      <c r="C92" s="59" t="s">
        <v>38</v>
      </c>
      <c r="D92" s="70">
        <v>3</v>
      </c>
      <c r="E92" s="174"/>
      <c r="F92" s="60">
        <f t="shared" si="1"/>
        <v>0</v>
      </c>
      <c r="G92" s="26"/>
      <c r="H92" s="61"/>
      <c r="I92" s="71"/>
      <c r="J92" s="26"/>
      <c r="L92" s="62"/>
      <c r="M92" s="2"/>
    </row>
    <row r="93" spans="1:13" s="4" customFormat="1" ht="48" customHeight="1" x14ac:dyDescent="0.5">
      <c r="A93" s="76" t="s">
        <v>172</v>
      </c>
      <c r="B93" s="58" t="s">
        <v>173</v>
      </c>
      <c r="C93" s="59" t="s">
        <v>38</v>
      </c>
      <c r="D93" s="70">
        <v>3</v>
      </c>
      <c r="E93" s="174"/>
      <c r="F93" s="60">
        <f t="shared" si="1"/>
        <v>0</v>
      </c>
      <c r="G93" s="26"/>
      <c r="H93" s="61"/>
      <c r="I93" s="71"/>
      <c r="J93" s="26"/>
      <c r="L93" s="62"/>
      <c r="M93" s="2"/>
    </row>
    <row r="94" spans="1:13" s="4" customFormat="1" ht="38.25" customHeight="1" x14ac:dyDescent="0.5">
      <c r="A94" s="76" t="s">
        <v>174</v>
      </c>
      <c r="B94" s="58" t="s">
        <v>175</v>
      </c>
      <c r="C94" s="59" t="s">
        <v>38</v>
      </c>
      <c r="D94" s="70">
        <v>3</v>
      </c>
      <c r="E94" s="174"/>
      <c r="F94" s="60">
        <f t="shared" si="1"/>
        <v>0</v>
      </c>
      <c r="G94" s="26"/>
      <c r="H94" s="61"/>
      <c r="I94" s="71"/>
      <c r="J94" s="26"/>
      <c r="L94" s="62"/>
      <c r="M94" s="2"/>
    </row>
    <row r="95" spans="1:13" s="4" customFormat="1" ht="51" customHeight="1" x14ac:dyDescent="0.5">
      <c r="A95" s="76" t="s">
        <v>176</v>
      </c>
      <c r="B95" s="58" t="s">
        <v>177</v>
      </c>
      <c r="C95" s="59" t="s">
        <v>38</v>
      </c>
      <c r="D95" s="70">
        <v>3</v>
      </c>
      <c r="E95" s="174"/>
      <c r="F95" s="60">
        <f t="shared" si="1"/>
        <v>0</v>
      </c>
      <c r="G95" s="26"/>
      <c r="H95" s="61"/>
      <c r="I95" s="71"/>
      <c r="J95" s="26"/>
      <c r="L95" s="62"/>
      <c r="M95" s="2"/>
    </row>
    <row r="96" spans="1:13" s="4" customFormat="1" ht="45" customHeight="1" x14ac:dyDescent="0.5">
      <c r="A96" s="76" t="s">
        <v>178</v>
      </c>
      <c r="B96" s="58" t="s">
        <v>179</v>
      </c>
      <c r="C96" s="77" t="s">
        <v>38</v>
      </c>
      <c r="D96" s="70">
        <v>3</v>
      </c>
      <c r="E96" s="174"/>
      <c r="F96" s="60">
        <f t="shared" si="1"/>
        <v>0</v>
      </c>
      <c r="G96" s="26"/>
      <c r="H96" s="61"/>
      <c r="I96" s="71"/>
      <c r="J96" s="26"/>
      <c r="L96" s="62"/>
      <c r="M96" s="2"/>
    </row>
    <row r="97" spans="1:13" s="4" customFormat="1" ht="51.75" customHeight="1" x14ac:dyDescent="0.5">
      <c r="A97" s="76" t="s">
        <v>180</v>
      </c>
      <c r="B97" s="58" t="s">
        <v>181</v>
      </c>
      <c r="C97" s="77" t="s">
        <v>38</v>
      </c>
      <c r="D97" s="70">
        <v>3</v>
      </c>
      <c r="E97" s="174"/>
      <c r="F97" s="60">
        <f t="shared" si="1"/>
        <v>0</v>
      </c>
      <c r="G97" s="26"/>
      <c r="H97" s="61"/>
      <c r="I97" s="71"/>
      <c r="J97" s="26"/>
      <c r="L97" s="62"/>
      <c r="M97" s="2"/>
    </row>
    <row r="98" spans="1:13" s="4" customFormat="1" ht="45" customHeight="1" x14ac:dyDescent="0.5">
      <c r="A98" s="76" t="s">
        <v>182</v>
      </c>
      <c r="B98" s="58" t="s">
        <v>183</v>
      </c>
      <c r="C98" s="59" t="s">
        <v>38</v>
      </c>
      <c r="D98" s="70">
        <v>3</v>
      </c>
      <c r="E98" s="174"/>
      <c r="F98" s="60">
        <f t="shared" si="1"/>
        <v>0</v>
      </c>
      <c r="G98" s="26"/>
      <c r="H98" s="61"/>
      <c r="I98" s="71"/>
      <c r="J98" s="26"/>
      <c r="L98" s="62"/>
      <c r="M98" s="2"/>
    </row>
    <row r="99" spans="1:13" s="4" customFormat="1" ht="45" customHeight="1" x14ac:dyDescent="0.5">
      <c r="A99" s="76" t="s">
        <v>184</v>
      </c>
      <c r="B99" s="58" t="s">
        <v>185</v>
      </c>
      <c r="C99" s="59" t="s">
        <v>38</v>
      </c>
      <c r="D99" s="70">
        <v>3</v>
      </c>
      <c r="E99" s="174"/>
      <c r="F99" s="60">
        <f t="shared" si="1"/>
        <v>0</v>
      </c>
      <c r="G99" s="26"/>
      <c r="H99" s="61"/>
      <c r="I99" s="71"/>
      <c r="J99" s="26"/>
      <c r="L99" s="62"/>
      <c r="M99" s="2"/>
    </row>
    <row r="100" spans="1:13" s="4" customFormat="1" ht="28.2" x14ac:dyDescent="0.5">
      <c r="A100" s="76" t="s">
        <v>186</v>
      </c>
      <c r="B100" s="58" t="s">
        <v>187</v>
      </c>
      <c r="C100" s="59" t="s">
        <v>38</v>
      </c>
      <c r="D100" s="70">
        <v>3</v>
      </c>
      <c r="E100" s="174"/>
      <c r="F100" s="60">
        <f t="shared" si="1"/>
        <v>0</v>
      </c>
      <c r="G100" s="26"/>
      <c r="H100" s="61"/>
      <c r="I100" s="71"/>
      <c r="J100" s="26"/>
      <c r="L100" s="62"/>
      <c r="M100" s="2"/>
    </row>
    <row r="101" spans="1:13" s="4" customFormat="1" ht="28.2" x14ac:dyDescent="0.5">
      <c r="A101" s="76" t="s">
        <v>188</v>
      </c>
      <c r="B101" s="58" t="s">
        <v>189</v>
      </c>
      <c r="C101" s="59" t="s">
        <v>38</v>
      </c>
      <c r="D101" s="70">
        <v>3</v>
      </c>
      <c r="E101" s="174"/>
      <c r="F101" s="60">
        <f t="shared" si="1"/>
        <v>0</v>
      </c>
      <c r="G101" s="26"/>
      <c r="H101" s="61"/>
      <c r="I101" s="71"/>
      <c r="J101" s="26"/>
      <c r="L101" s="62"/>
      <c r="M101" s="2"/>
    </row>
    <row r="102" spans="1:13" s="4" customFormat="1" ht="28.2" x14ac:dyDescent="0.5">
      <c r="A102" s="76" t="s">
        <v>190</v>
      </c>
      <c r="B102" s="58" t="s">
        <v>191</v>
      </c>
      <c r="C102" s="59" t="s">
        <v>38</v>
      </c>
      <c r="D102" s="70">
        <v>3</v>
      </c>
      <c r="E102" s="174"/>
      <c r="F102" s="60">
        <f t="shared" si="1"/>
        <v>0</v>
      </c>
      <c r="G102" s="26"/>
      <c r="H102" s="61"/>
      <c r="I102" s="71"/>
      <c r="J102" s="26"/>
      <c r="L102" s="62"/>
      <c r="M102" s="2"/>
    </row>
    <row r="103" spans="1:13" s="4" customFormat="1" ht="28.2" x14ac:dyDescent="0.5">
      <c r="A103" s="76" t="s">
        <v>192</v>
      </c>
      <c r="B103" s="58" t="s">
        <v>193</v>
      </c>
      <c r="C103" s="59" t="s">
        <v>38</v>
      </c>
      <c r="D103" s="70">
        <v>3</v>
      </c>
      <c r="E103" s="174"/>
      <c r="F103" s="60">
        <f t="shared" si="1"/>
        <v>0</v>
      </c>
      <c r="G103" s="26"/>
      <c r="H103" s="61"/>
      <c r="I103" s="71"/>
      <c r="J103" s="26"/>
      <c r="L103" s="62"/>
      <c r="M103" s="2"/>
    </row>
    <row r="104" spans="1:13" s="4" customFormat="1" ht="15" customHeight="1" x14ac:dyDescent="0.5">
      <c r="A104" s="76" t="s">
        <v>194</v>
      </c>
      <c r="B104" s="58" t="s">
        <v>195</v>
      </c>
      <c r="C104" s="59" t="s">
        <v>38</v>
      </c>
      <c r="D104" s="70">
        <v>300</v>
      </c>
      <c r="E104" s="174"/>
      <c r="F104" s="60">
        <f t="shared" si="1"/>
        <v>0</v>
      </c>
      <c r="G104" s="26"/>
      <c r="H104" s="61"/>
      <c r="I104" s="71"/>
      <c r="J104" s="26"/>
      <c r="L104" s="62"/>
      <c r="M104" s="2"/>
    </row>
    <row r="105" spans="1:13" s="4" customFormat="1" ht="15" customHeight="1" x14ac:dyDescent="0.5">
      <c r="A105" s="76" t="s">
        <v>196</v>
      </c>
      <c r="B105" s="261" t="s">
        <v>197</v>
      </c>
      <c r="C105" s="262"/>
      <c r="D105" s="262"/>
      <c r="E105" s="262"/>
      <c r="F105" s="263"/>
      <c r="G105" s="66"/>
      <c r="H105" s="61"/>
      <c r="I105" s="74"/>
      <c r="J105" s="66"/>
      <c r="L105" s="23"/>
      <c r="M105" s="2"/>
    </row>
    <row r="106" spans="1:13" s="4" customFormat="1" ht="34.5" customHeight="1" x14ac:dyDescent="0.5">
      <c r="A106" s="76" t="s">
        <v>198</v>
      </c>
      <c r="B106" s="58" t="s">
        <v>199</v>
      </c>
      <c r="C106" s="59" t="s">
        <v>38</v>
      </c>
      <c r="D106" s="70">
        <v>1</v>
      </c>
      <c r="E106" s="174"/>
      <c r="F106" s="60">
        <f t="shared" si="1"/>
        <v>0</v>
      </c>
      <c r="G106" s="26"/>
      <c r="H106" s="61"/>
      <c r="I106" s="71"/>
      <c r="J106" s="26"/>
      <c r="L106" s="62"/>
      <c r="M106" s="2"/>
    </row>
    <row r="107" spans="1:13" s="4" customFormat="1" ht="28.2" x14ac:dyDescent="0.5">
      <c r="A107" s="76" t="s">
        <v>200</v>
      </c>
      <c r="B107" s="58" t="s">
        <v>201</v>
      </c>
      <c r="C107" s="59" t="s">
        <v>38</v>
      </c>
      <c r="D107" s="70">
        <v>1</v>
      </c>
      <c r="E107" s="174"/>
      <c r="F107" s="60">
        <f t="shared" si="1"/>
        <v>0</v>
      </c>
      <c r="G107" s="26"/>
      <c r="H107" s="61"/>
      <c r="I107" s="71"/>
      <c r="J107" s="26"/>
      <c r="L107" s="62"/>
      <c r="M107" s="23"/>
    </row>
    <row r="108" spans="1:13" s="4" customFormat="1" ht="28.2" x14ac:dyDescent="0.5">
      <c r="A108" s="76" t="s">
        <v>202</v>
      </c>
      <c r="B108" s="58" t="s">
        <v>203</v>
      </c>
      <c r="C108" s="59" t="s">
        <v>38</v>
      </c>
      <c r="D108" s="70">
        <v>1</v>
      </c>
      <c r="E108" s="174"/>
      <c r="F108" s="60">
        <f t="shared" si="1"/>
        <v>0</v>
      </c>
      <c r="G108" s="26"/>
      <c r="H108" s="61"/>
      <c r="I108" s="71"/>
      <c r="J108" s="26"/>
      <c r="L108" s="62"/>
      <c r="M108" s="2"/>
    </row>
    <row r="109" spans="1:13" s="4" customFormat="1" ht="28.2" x14ac:dyDescent="0.5">
      <c r="A109" s="76" t="s">
        <v>204</v>
      </c>
      <c r="B109" s="58" t="s">
        <v>205</v>
      </c>
      <c r="C109" s="59" t="s">
        <v>38</v>
      </c>
      <c r="D109" s="70">
        <v>1</v>
      </c>
      <c r="E109" s="174"/>
      <c r="F109" s="60">
        <f t="shared" si="1"/>
        <v>0</v>
      </c>
      <c r="G109" s="26"/>
      <c r="H109" s="61"/>
      <c r="I109" s="71"/>
      <c r="J109" s="26"/>
      <c r="L109" s="62"/>
      <c r="M109" s="2"/>
    </row>
    <row r="110" spans="1:13" s="4" customFormat="1" ht="28.2" x14ac:dyDescent="0.5">
      <c r="A110" s="76" t="s">
        <v>206</v>
      </c>
      <c r="B110" s="58" t="s">
        <v>207</v>
      </c>
      <c r="C110" s="59" t="s">
        <v>38</v>
      </c>
      <c r="D110" s="70">
        <v>1</v>
      </c>
      <c r="E110" s="174"/>
      <c r="F110" s="60">
        <f t="shared" si="1"/>
        <v>0</v>
      </c>
      <c r="G110" s="26"/>
      <c r="H110" s="61"/>
      <c r="I110" s="71"/>
      <c r="J110" s="26"/>
      <c r="L110" s="62"/>
      <c r="M110" s="2"/>
    </row>
    <row r="111" spans="1:13" s="4" customFormat="1" ht="28.2" x14ac:dyDescent="0.5">
      <c r="A111" s="76" t="s">
        <v>208</v>
      </c>
      <c r="B111" s="63" t="s">
        <v>209</v>
      </c>
      <c r="C111" s="59" t="s">
        <v>38</v>
      </c>
      <c r="D111" s="70">
        <v>1</v>
      </c>
      <c r="E111" s="174"/>
      <c r="F111" s="60">
        <f t="shared" si="1"/>
        <v>0</v>
      </c>
      <c r="G111" s="26"/>
      <c r="H111" s="61"/>
      <c r="I111" s="71"/>
      <c r="J111" s="26"/>
      <c r="L111" s="62"/>
      <c r="M111" s="2"/>
    </row>
    <row r="112" spans="1:13" s="4" customFormat="1" ht="28.2" x14ac:dyDescent="0.5">
      <c r="A112" s="76" t="s">
        <v>210</v>
      </c>
      <c r="B112" s="63" t="s">
        <v>211</v>
      </c>
      <c r="C112" s="59" t="s">
        <v>38</v>
      </c>
      <c r="D112" s="70">
        <v>1</v>
      </c>
      <c r="E112" s="174"/>
      <c r="F112" s="60">
        <f t="shared" si="1"/>
        <v>0</v>
      </c>
      <c r="G112" s="26"/>
      <c r="H112" s="61"/>
      <c r="I112" s="71"/>
      <c r="J112" s="26"/>
      <c r="L112" s="62"/>
      <c r="M112" s="2"/>
    </row>
    <row r="113" spans="1:13" s="4" customFormat="1" ht="28.2" x14ac:dyDescent="0.5">
      <c r="A113" s="76" t="s">
        <v>212</v>
      </c>
      <c r="B113" s="63" t="s">
        <v>213</v>
      </c>
      <c r="C113" s="59" t="s">
        <v>38</v>
      </c>
      <c r="D113" s="70">
        <v>1</v>
      </c>
      <c r="E113" s="174"/>
      <c r="F113" s="60">
        <f t="shared" si="1"/>
        <v>0</v>
      </c>
      <c r="G113" s="26"/>
      <c r="H113" s="61"/>
      <c r="I113" s="71"/>
      <c r="J113" s="26"/>
      <c r="L113" s="62"/>
      <c r="M113" s="2"/>
    </row>
    <row r="114" spans="1:13" s="4" customFormat="1" ht="28.2" x14ac:dyDescent="0.5">
      <c r="A114" s="76" t="s">
        <v>214</v>
      </c>
      <c r="B114" s="63" t="s">
        <v>215</v>
      </c>
      <c r="C114" s="59" t="s">
        <v>38</v>
      </c>
      <c r="D114" s="70">
        <v>1</v>
      </c>
      <c r="E114" s="174"/>
      <c r="F114" s="60">
        <f t="shared" si="1"/>
        <v>0</v>
      </c>
      <c r="G114" s="26"/>
      <c r="H114" s="61"/>
      <c r="I114" s="71"/>
      <c r="J114" s="26"/>
      <c r="L114" s="62"/>
      <c r="M114" s="2"/>
    </row>
    <row r="115" spans="1:13" s="4" customFormat="1" ht="28.2" x14ac:dyDescent="0.5">
      <c r="A115" s="76" t="s">
        <v>216</v>
      </c>
      <c r="B115" s="63" t="s">
        <v>217</v>
      </c>
      <c r="C115" s="59" t="s">
        <v>38</v>
      </c>
      <c r="D115" s="70">
        <v>1</v>
      </c>
      <c r="E115" s="174"/>
      <c r="F115" s="60">
        <f t="shared" si="1"/>
        <v>0</v>
      </c>
      <c r="G115" s="26"/>
      <c r="H115" s="61"/>
      <c r="I115" s="71"/>
      <c r="J115" s="26"/>
      <c r="L115" s="62"/>
      <c r="M115" s="23"/>
    </row>
    <row r="116" spans="1:13" s="4" customFormat="1" ht="28.2" x14ac:dyDescent="0.5">
      <c r="A116" s="76" t="s">
        <v>218</v>
      </c>
      <c r="B116" s="63" t="s">
        <v>219</v>
      </c>
      <c r="C116" s="59" t="s">
        <v>38</v>
      </c>
      <c r="D116" s="70">
        <v>1</v>
      </c>
      <c r="E116" s="174"/>
      <c r="F116" s="60">
        <f t="shared" si="1"/>
        <v>0</v>
      </c>
      <c r="G116" s="26"/>
      <c r="H116" s="61"/>
      <c r="I116" s="71"/>
      <c r="J116" s="26"/>
      <c r="L116" s="62"/>
      <c r="M116" s="2"/>
    </row>
    <row r="117" spans="1:13" s="4" customFormat="1" x14ac:dyDescent="0.5">
      <c r="A117" s="76" t="s">
        <v>220</v>
      </c>
      <c r="B117" s="63" t="s">
        <v>221</v>
      </c>
      <c r="C117" s="59" t="s">
        <v>38</v>
      </c>
      <c r="D117" s="70">
        <v>1</v>
      </c>
      <c r="E117" s="174"/>
      <c r="F117" s="60">
        <f t="shared" si="1"/>
        <v>0</v>
      </c>
      <c r="G117" s="26"/>
      <c r="H117" s="61"/>
      <c r="I117" s="71"/>
      <c r="J117" s="26"/>
      <c r="L117" s="62"/>
      <c r="M117" s="2"/>
    </row>
    <row r="118" spans="1:13" s="4" customFormat="1" ht="28.2" x14ac:dyDescent="0.5">
      <c r="A118" s="76" t="s">
        <v>222</v>
      </c>
      <c r="B118" s="63" t="s">
        <v>223</v>
      </c>
      <c r="C118" s="59" t="s">
        <v>38</v>
      </c>
      <c r="D118" s="70">
        <v>1</v>
      </c>
      <c r="E118" s="174"/>
      <c r="F118" s="60">
        <f t="shared" si="1"/>
        <v>0</v>
      </c>
      <c r="G118" s="26"/>
      <c r="H118" s="61"/>
      <c r="I118" s="71"/>
      <c r="J118" s="26"/>
      <c r="L118" s="62"/>
      <c r="M118" s="2"/>
    </row>
    <row r="119" spans="1:13" s="4" customFormat="1" ht="28.2" x14ac:dyDescent="0.5">
      <c r="A119" s="76" t="s">
        <v>224</v>
      </c>
      <c r="B119" s="63" t="s">
        <v>225</v>
      </c>
      <c r="C119" s="59" t="s">
        <v>38</v>
      </c>
      <c r="D119" s="70">
        <v>1</v>
      </c>
      <c r="E119" s="174"/>
      <c r="F119" s="60">
        <f t="shared" si="1"/>
        <v>0</v>
      </c>
      <c r="G119" s="26"/>
      <c r="H119" s="61"/>
      <c r="I119" s="71"/>
      <c r="J119" s="26"/>
      <c r="L119" s="62"/>
      <c r="M119" s="2"/>
    </row>
    <row r="120" spans="1:13" s="4" customFormat="1" ht="28.2" x14ac:dyDescent="0.5">
      <c r="A120" s="76" t="s">
        <v>226</v>
      </c>
      <c r="B120" s="63" t="s">
        <v>227</v>
      </c>
      <c r="C120" s="59" t="s">
        <v>38</v>
      </c>
      <c r="D120" s="70">
        <v>1</v>
      </c>
      <c r="E120" s="174"/>
      <c r="F120" s="60">
        <f t="shared" si="1"/>
        <v>0</v>
      </c>
      <c r="G120" s="26"/>
      <c r="H120" s="61"/>
      <c r="I120" s="71"/>
      <c r="J120" s="26"/>
      <c r="L120" s="62"/>
      <c r="M120" s="2"/>
    </row>
    <row r="121" spans="1:13" s="4" customFormat="1" ht="28.2" x14ac:dyDescent="0.5">
      <c r="A121" s="76" t="s">
        <v>228</v>
      </c>
      <c r="B121" s="63" t="s">
        <v>229</v>
      </c>
      <c r="C121" s="59" t="s">
        <v>38</v>
      </c>
      <c r="D121" s="70">
        <v>1</v>
      </c>
      <c r="E121" s="174"/>
      <c r="F121" s="60">
        <f t="shared" si="1"/>
        <v>0</v>
      </c>
      <c r="G121" s="26"/>
      <c r="H121" s="61"/>
      <c r="I121" s="71"/>
      <c r="J121" s="26"/>
      <c r="L121" s="62"/>
      <c r="M121" s="2"/>
    </row>
    <row r="122" spans="1:13" s="4" customFormat="1" ht="28.2" x14ac:dyDescent="0.5">
      <c r="A122" s="76" t="s">
        <v>230</v>
      </c>
      <c r="B122" s="63" t="s">
        <v>231</v>
      </c>
      <c r="C122" s="59" t="s">
        <v>38</v>
      </c>
      <c r="D122" s="70">
        <v>1</v>
      </c>
      <c r="E122" s="174"/>
      <c r="F122" s="60">
        <f t="shared" ref="F122:F138" si="2">D122*E122</f>
        <v>0</v>
      </c>
      <c r="G122" s="26"/>
      <c r="H122" s="61"/>
      <c r="I122" s="71"/>
      <c r="J122" s="26"/>
      <c r="L122" s="62"/>
      <c r="M122" s="2"/>
    </row>
    <row r="123" spans="1:13" s="4" customFormat="1" ht="15" customHeight="1" x14ac:dyDescent="0.5">
      <c r="A123" s="76" t="s">
        <v>232</v>
      </c>
      <c r="B123" s="58" t="s">
        <v>233</v>
      </c>
      <c r="C123" s="59" t="s">
        <v>20</v>
      </c>
      <c r="D123" s="70">
        <v>2</v>
      </c>
      <c r="E123" s="174"/>
      <c r="F123" s="60">
        <f t="shared" si="2"/>
        <v>0</v>
      </c>
      <c r="G123" s="26"/>
      <c r="H123" s="61"/>
      <c r="I123" s="71"/>
      <c r="J123" s="26"/>
      <c r="L123" s="23"/>
      <c r="M123" s="2"/>
    </row>
    <row r="124" spans="1:13" s="4" customFormat="1" ht="15" customHeight="1" x14ac:dyDescent="0.5">
      <c r="A124" s="76" t="s">
        <v>234</v>
      </c>
      <c r="B124" s="58" t="s">
        <v>235</v>
      </c>
      <c r="C124" s="59" t="s">
        <v>41</v>
      </c>
      <c r="D124" s="70">
        <v>600</v>
      </c>
      <c r="E124" s="174"/>
      <c r="F124" s="60">
        <f t="shared" si="2"/>
        <v>0</v>
      </c>
      <c r="G124" s="26"/>
      <c r="H124" s="61"/>
      <c r="I124" s="71"/>
      <c r="J124" s="26"/>
      <c r="L124" s="62"/>
      <c r="M124" s="2"/>
    </row>
    <row r="125" spans="1:13" s="4" customFormat="1" x14ac:dyDescent="0.5">
      <c r="A125" s="76" t="s">
        <v>236</v>
      </c>
      <c r="B125" s="261" t="s">
        <v>237</v>
      </c>
      <c r="C125" s="262"/>
      <c r="D125" s="262"/>
      <c r="E125" s="262"/>
      <c r="F125" s="263"/>
      <c r="G125" s="66"/>
      <c r="H125" s="61"/>
      <c r="I125" s="74"/>
      <c r="J125" s="66"/>
      <c r="L125" s="62"/>
      <c r="M125" s="2"/>
    </row>
    <row r="126" spans="1:13" s="4" customFormat="1" ht="28.2" x14ac:dyDescent="0.5">
      <c r="A126" s="76" t="s">
        <v>238</v>
      </c>
      <c r="B126" s="63" t="s">
        <v>239</v>
      </c>
      <c r="C126" s="59" t="s">
        <v>41</v>
      </c>
      <c r="D126" s="70">
        <v>30</v>
      </c>
      <c r="E126" s="174"/>
      <c r="F126" s="60">
        <f t="shared" si="2"/>
        <v>0</v>
      </c>
      <c r="G126" s="26"/>
      <c r="H126" s="61"/>
      <c r="I126" s="71"/>
      <c r="J126" s="26"/>
      <c r="L126" s="62"/>
      <c r="M126" s="2"/>
    </row>
    <row r="127" spans="1:13" s="4" customFormat="1" ht="35.25" customHeight="1" x14ac:dyDescent="0.5">
      <c r="A127" s="76" t="s">
        <v>240</v>
      </c>
      <c r="B127" s="63" t="s">
        <v>241</v>
      </c>
      <c r="C127" s="59" t="s">
        <v>41</v>
      </c>
      <c r="D127" s="70">
        <v>30</v>
      </c>
      <c r="E127" s="174"/>
      <c r="F127" s="60">
        <f t="shared" si="2"/>
        <v>0</v>
      </c>
      <c r="G127" s="26"/>
      <c r="H127" s="61"/>
      <c r="I127" s="71"/>
      <c r="J127" s="26"/>
      <c r="L127" s="62"/>
      <c r="M127" s="2"/>
    </row>
    <row r="128" spans="1:13" s="4" customFormat="1" ht="15" customHeight="1" x14ac:dyDescent="0.5">
      <c r="A128" s="76" t="s">
        <v>242</v>
      </c>
      <c r="B128" s="261" t="s">
        <v>243</v>
      </c>
      <c r="C128" s="262"/>
      <c r="D128" s="262"/>
      <c r="E128" s="262"/>
      <c r="F128" s="263"/>
      <c r="G128" s="26"/>
      <c r="H128" s="61"/>
      <c r="I128" s="71"/>
      <c r="J128" s="26"/>
      <c r="L128" s="23"/>
      <c r="M128" s="2"/>
    </row>
    <row r="129" spans="1:13" s="4" customFormat="1" ht="15" customHeight="1" x14ac:dyDescent="0.5">
      <c r="A129" s="76" t="s">
        <v>244</v>
      </c>
      <c r="B129" s="63" t="s">
        <v>245</v>
      </c>
      <c r="C129" s="59" t="s">
        <v>41</v>
      </c>
      <c r="D129" s="70">
        <v>100</v>
      </c>
      <c r="E129" s="174"/>
      <c r="F129" s="60">
        <f t="shared" si="2"/>
        <v>0</v>
      </c>
      <c r="G129" s="26"/>
      <c r="H129" s="61"/>
      <c r="I129" s="71"/>
      <c r="J129" s="26"/>
      <c r="L129" s="23"/>
      <c r="M129" s="2"/>
    </row>
    <row r="130" spans="1:13" ht="31.5" customHeight="1" x14ac:dyDescent="0.5">
      <c r="A130" s="76" t="s">
        <v>246</v>
      </c>
      <c r="B130" s="63" t="s">
        <v>247</v>
      </c>
      <c r="C130" s="59" t="s">
        <v>41</v>
      </c>
      <c r="D130" s="70">
        <v>10</v>
      </c>
      <c r="E130" s="174"/>
      <c r="F130" s="60">
        <f t="shared" si="2"/>
        <v>0</v>
      </c>
      <c r="G130" s="26"/>
      <c r="H130" s="61"/>
      <c r="I130" s="71"/>
      <c r="J130" s="26"/>
      <c r="L130" s="62"/>
    </row>
    <row r="131" spans="1:13" ht="15" customHeight="1" x14ac:dyDescent="0.5">
      <c r="A131" s="78" t="s">
        <v>248</v>
      </c>
      <c r="B131" s="264" t="s">
        <v>249</v>
      </c>
      <c r="C131" s="265"/>
      <c r="D131" s="265"/>
      <c r="E131" s="265"/>
      <c r="F131" s="266"/>
      <c r="G131" s="66"/>
      <c r="H131" s="61"/>
      <c r="I131" s="74"/>
      <c r="J131" s="66"/>
      <c r="L131" s="62"/>
    </row>
    <row r="132" spans="1:13" ht="15" customHeight="1" x14ac:dyDescent="0.5">
      <c r="A132" s="76" t="s">
        <v>250</v>
      </c>
      <c r="B132" s="79" t="s">
        <v>251</v>
      </c>
      <c r="C132" s="59" t="s">
        <v>35</v>
      </c>
      <c r="D132" s="70">
        <v>10</v>
      </c>
      <c r="E132" s="174"/>
      <c r="F132" s="60">
        <f>D132*E132</f>
        <v>0</v>
      </c>
      <c r="G132" s="26"/>
      <c r="H132" s="61"/>
      <c r="I132" s="71"/>
      <c r="J132" s="26"/>
      <c r="L132" s="62"/>
      <c r="M132" s="23"/>
    </row>
    <row r="133" spans="1:13" x14ac:dyDescent="0.5">
      <c r="A133" s="76" t="s">
        <v>252</v>
      </c>
      <c r="B133" s="58" t="s">
        <v>253</v>
      </c>
      <c r="C133" s="59" t="s">
        <v>38</v>
      </c>
      <c r="D133" s="70">
        <v>3</v>
      </c>
      <c r="E133" s="174"/>
      <c r="F133" s="60">
        <f>D133*E133</f>
        <v>0</v>
      </c>
      <c r="G133" s="26"/>
      <c r="H133" s="61"/>
      <c r="I133" s="71"/>
      <c r="J133" s="26"/>
      <c r="L133" s="62"/>
    </row>
    <row r="134" spans="1:13" ht="28.2" x14ac:dyDescent="0.5">
      <c r="A134" s="76" t="s">
        <v>254</v>
      </c>
      <c r="B134" s="79" t="s">
        <v>255</v>
      </c>
      <c r="C134" s="59" t="s">
        <v>38</v>
      </c>
      <c r="D134" s="70">
        <v>1</v>
      </c>
      <c r="E134" s="174"/>
      <c r="F134" s="60">
        <f t="shared" si="2"/>
        <v>0</v>
      </c>
      <c r="G134" s="26"/>
      <c r="H134" s="61"/>
      <c r="I134" s="71"/>
      <c r="J134" s="26"/>
      <c r="L134" s="62"/>
    </row>
    <row r="135" spans="1:13" ht="28.2" x14ac:dyDescent="0.5">
      <c r="A135" s="76" t="s">
        <v>256</v>
      </c>
      <c r="B135" s="80" t="s">
        <v>257</v>
      </c>
      <c r="C135" s="59" t="s">
        <v>38</v>
      </c>
      <c r="D135" s="70">
        <v>1</v>
      </c>
      <c r="E135" s="174"/>
      <c r="F135" s="60">
        <f t="shared" si="2"/>
        <v>0</v>
      </c>
      <c r="G135" s="26"/>
      <c r="H135" s="61"/>
      <c r="I135" s="71"/>
      <c r="J135" s="26"/>
      <c r="L135" s="62"/>
    </row>
    <row r="136" spans="1:13" ht="33" customHeight="1" x14ac:dyDescent="0.5">
      <c r="A136" s="76" t="s">
        <v>258</v>
      </c>
      <c r="B136" s="58" t="s">
        <v>259</v>
      </c>
      <c r="C136" s="59" t="s">
        <v>41</v>
      </c>
      <c r="D136" s="70">
        <v>1</v>
      </c>
      <c r="E136" s="174"/>
      <c r="F136" s="60">
        <f t="shared" si="2"/>
        <v>0</v>
      </c>
      <c r="G136" s="26"/>
      <c r="H136" s="61"/>
      <c r="I136" s="71"/>
      <c r="J136" s="26"/>
      <c r="L136" s="62"/>
    </row>
    <row r="137" spans="1:13" ht="28.2" x14ac:dyDescent="0.5">
      <c r="A137" s="76" t="s">
        <v>260</v>
      </c>
      <c r="B137" s="81" t="s">
        <v>261</v>
      </c>
      <c r="C137" s="82" t="s">
        <v>262</v>
      </c>
      <c r="D137" s="70">
        <v>8</v>
      </c>
      <c r="E137" s="174"/>
      <c r="F137" s="60">
        <f t="shared" si="2"/>
        <v>0</v>
      </c>
      <c r="G137" s="26"/>
      <c r="H137" s="61"/>
      <c r="I137" s="26"/>
      <c r="J137" s="4"/>
      <c r="K137" s="62"/>
      <c r="L137" s="23"/>
    </row>
    <row r="138" spans="1:13" ht="18.75" customHeight="1" x14ac:dyDescent="0.5">
      <c r="A138" s="78" t="s">
        <v>263</v>
      </c>
      <c r="B138" s="83" t="s">
        <v>264</v>
      </c>
      <c r="C138" s="59" t="s">
        <v>38</v>
      </c>
      <c r="D138" s="70">
        <v>8</v>
      </c>
      <c r="E138" s="174"/>
      <c r="F138" s="60">
        <f t="shared" si="2"/>
        <v>0</v>
      </c>
      <c r="G138" s="26"/>
      <c r="H138" s="61"/>
      <c r="I138" s="71"/>
      <c r="J138" s="26"/>
      <c r="L138" s="62"/>
    </row>
    <row r="139" spans="1:13" ht="18.75" customHeight="1" x14ac:dyDescent="0.5">
      <c r="A139" s="323" t="s">
        <v>265</v>
      </c>
      <c r="B139" s="324"/>
      <c r="C139" s="324"/>
      <c r="D139" s="324"/>
      <c r="E139" s="325"/>
      <c r="F139" s="165">
        <f>SUM(F57:F138)</f>
        <v>0</v>
      </c>
      <c r="G139" s="26"/>
      <c r="H139" s="61"/>
      <c r="I139" s="71"/>
      <c r="J139" s="26"/>
      <c r="L139" s="62"/>
    </row>
    <row r="140" spans="1:13" ht="45.75" customHeight="1" x14ac:dyDescent="0.5">
      <c r="A140" s="316" t="s">
        <v>266</v>
      </c>
      <c r="B140" s="317"/>
      <c r="C140" s="317"/>
      <c r="D140" s="317"/>
      <c r="E140" s="318"/>
      <c r="F140" s="165">
        <f>F139*3</f>
        <v>0</v>
      </c>
      <c r="G140" s="26"/>
      <c r="H140" s="26"/>
      <c r="I140" s="26"/>
      <c r="J140" s="26"/>
      <c r="L140" s="62"/>
    </row>
    <row r="141" spans="1:13" ht="17.25" customHeight="1" x14ac:dyDescent="0.5">
      <c r="A141" s="308"/>
      <c r="B141" s="308"/>
      <c r="C141" s="308"/>
      <c r="D141" s="308"/>
      <c r="E141" s="308"/>
      <c r="F141" s="308"/>
      <c r="G141" s="26"/>
      <c r="H141" s="26"/>
      <c r="I141" s="71"/>
      <c r="J141" s="26"/>
      <c r="L141" s="62"/>
    </row>
    <row r="142" spans="1:13" ht="14.5" customHeight="1" x14ac:dyDescent="0.5">
      <c r="A142" s="309" t="s">
        <v>267</v>
      </c>
      <c r="B142" s="309"/>
      <c r="C142" s="309"/>
      <c r="D142" s="309"/>
      <c r="E142" s="309"/>
      <c r="F142" s="309"/>
    </row>
    <row r="143" spans="1:13" ht="14.4" thickBot="1" x14ac:dyDescent="0.55000000000000004">
      <c r="A143" s="310" t="s">
        <v>268</v>
      </c>
      <c r="B143" s="311"/>
      <c r="C143" s="311"/>
      <c r="D143" s="311"/>
      <c r="E143" s="311"/>
      <c r="F143" s="165">
        <f>G48+F140</f>
        <v>0</v>
      </c>
    </row>
    <row r="144" spans="1:13" x14ac:dyDescent="0.5">
      <c r="A144" s="312" t="s">
        <v>269</v>
      </c>
      <c r="B144" s="313"/>
      <c r="C144" s="313"/>
      <c r="D144" s="313"/>
      <c r="E144" s="313"/>
      <c r="F144" s="166">
        <f>F143*0.21</f>
        <v>0</v>
      </c>
    </row>
    <row r="145" spans="1:11" x14ac:dyDescent="0.5">
      <c r="A145" s="306" t="s">
        <v>270</v>
      </c>
      <c r="B145" s="307"/>
      <c r="C145" s="307"/>
      <c r="D145" s="307"/>
      <c r="E145" s="307"/>
      <c r="F145" s="167">
        <f>F143+F144</f>
        <v>0</v>
      </c>
    </row>
    <row r="146" spans="1:11" s="67" customFormat="1" x14ac:dyDescent="0.5">
      <c r="A146" s="96"/>
      <c r="B146" s="97"/>
      <c r="C146" s="97"/>
      <c r="D146" s="97"/>
      <c r="E146" s="97"/>
      <c r="F146" s="98"/>
      <c r="G146" s="99"/>
      <c r="H146" s="99"/>
      <c r="I146" s="99"/>
      <c r="J146" s="99"/>
      <c r="K146" s="3"/>
    </row>
  </sheetData>
  <sheetProtection formatCells="0" selectLockedCells="1"/>
  <mergeCells count="48">
    <mergeCell ref="A3:G3"/>
    <mergeCell ref="A5:G5"/>
    <mergeCell ref="A48:F48"/>
    <mergeCell ref="A145:E145"/>
    <mergeCell ref="A141:F141"/>
    <mergeCell ref="A142:F142"/>
    <mergeCell ref="A143:E143"/>
    <mergeCell ref="A144:E144"/>
    <mergeCell ref="C7:C9"/>
    <mergeCell ref="D7:D9"/>
    <mergeCell ref="E7:E9"/>
    <mergeCell ref="A47:F47"/>
    <mergeCell ref="A140:E140"/>
    <mergeCell ref="B55:F55"/>
    <mergeCell ref="A139:E139"/>
    <mergeCell ref="B17:G17"/>
    <mergeCell ref="J51:J53"/>
    <mergeCell ref="I7:I9"/>
    <mergeCell ref="F7:F9"/>
    <mergeCell ref="F51:F53"/>
    <mergeCell ref="G51:G53"/>
    <mergeCell ref="H7:H9"/>
    <mergeCell ref="G7:G9"/>
    <mergeCell ref="H51:H53"/>
    <mergeCell ref="I51:I53"/>
    <mergeCell ref="B13:G13"/>
    <mergeCell ref="B27:G27"/>
    <mergeCell ref="B28:G28"/>
    <mergeCell ref="B30:G30"/>
    <mergeCell ref="B32:G32"/>
    <mergeCell ref="A7:A9"/>
    <mergeCell ref="B7:B9"/>
    <mergeCell ref="B21:G21"/>
    <mergeCell ref="B70:F70"/>
    <mergeCell ref="B71:F71"/>
    <mergeCell ref="A51:A53"/>
    <mergeCell ref="B51:B53"/>
    <mergeCell ref="C51:C53"/>
    <mergeCell ref="D51:D53"/>
    <mergeCell ref="E51:E53"/>
    <mergeCell ref="B37:G37"/>
    <mergeCell ref="B56:F56"/>
    <mergeCell ref="B63:F63"/>
    <mergeCell ref="B84:F84"/>
    <mergeCell ref="B105:F105"/>
    <mergeCell ref="B125:F125"/>
    <mergeCell ref="B131:F131"/>
    <mergeCell ref="B128:F12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DA14-0A1A-45E0-941F-76311CC816C0}">
  <dimension ref="A1:L132"/>
  <sheetViews>
    <sheetView zoomScaleNormal="100" workbookViewId="0">
      <selection activeCell="G52" sqref="G5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33.83984375" style="1" customWidth="1"/>
    <col min="8" max="8" width="15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2" x14ac:dyDescent="0.5">
      <c r="G1" s="3" t="s">
        <v>0</v>
      </c>
    </row>
    <row r="2" spans="1:12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2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2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2" ht="17.25" customHeight="1" x14ac:dyDescent="0.5">
      <c r="A5" s="347" t="s">
        <v>271</v>
      </c>
      <c r="B5" s="347"/>
      <c r="C5" s="347"/>
      <c r="D5" s="347"/>
      <c r="E5" s="347"/>
      <c r="F5" s="347"/>
      <c r="G5" s="347"/>
      <c r="H5" s="26"/>
      <c r="I5" s="7"/>
      <c r="J5" s="26"/>
      <c r="L5" s="62"/>
    </row>
    <row r="6" spans="1:12" ht="17.25" customHeight="1" x14ac:dyDescent="0.5">
      <c r="A6" s="158"/>
      <c r="B6" s="158"/>
      <c r="C6" s="158"/>
      <c r="D6" s="158"/>
      <c r="E6" s="158"/>
      <c r="F6" s="158"/>
      <c r="G6" s="7" t="s">
        <v>3</v>
      </c>
      <c r="H6" s="26"/>
      <c r="I6" s="7"/>
      <c r="J6" s="26"/>
      <c r="L6" s="62"/>
    </row>
    <row r="7" spans="1:12" ht="17.25" customHeight="1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  <c r="H7" s="26"/>
      <c r="I7" s="71"/>
      <c r="J7" s="26"/>
      <c r="L7" s="62"/>
    </row>
    <row r="8" spans="1:12" x14ac:dyDescent="0.5">
      <c r="A8" s="267"/>
      <c r="B8" s="267"/>
      <c r="C8" s="267"/>
      <c r="D8" s="314"/>
      <c r="E8" s="267"/>
      <c r="F8" s="289"/>
      <c r="G8" s="292"/>
    </row>
    <row r="9" spans="1:12" ht="66" customHeight="1" x14ac:dyDescent="0.5">
      <c r="A9" s="267"/>
      <c r="B9" s="267"/>
      <c r="C9" s="267"/>
      <c r="D9" s="314"/>
      <c r="E9" s="267"/>
      <c r="F9" s="290"/>
      <c r="G9" s="292"/>
    </row>
    <row r="10" spans="1:12" x14ac:dyDescent="0.5">
      <c r="A10" s="111">
        <v>1</v>
      </c>
      <c r="B10" s="112">
        <v>2</v>
      </c>
      <c r="C10" s="111">
        <v>3</v>
      </c>
      <c r="D10" s="111">
        <v>4</v>
      </c>
      <c r="E10" s="111">
        <v>5</v>
      </c>
      <c r="F10" s="111">
        <v>6</v>
      </c>
      <c r="G10" s="111">
        <v>7</v>
      </c>
    </row>
    <row r="11" spans="1:12" ht="18" customHeight="1" x14ac:dyDescent="0.5">
      <c r="A11" s="129" t="s">
        <v>11</v>
      </c>
      <c r="B11" s="159" t="s">
        <v>12</v>
      </c>
      <c r="C11" s="129"/>
      <c r="D11" s="129"/>
      <c r="E11" s="113"/>
      <c r="F11" s="114"/>
      <c r="G11" s="113"/>
    </row>
    <row r="12" spans="1:12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2" x14ac:dyDescent="0.5">
      <c r="A13" s="129" t="s">
        <v>16</v>
      </c>
      <c r="B13" s="329" t="s">
        <v>17</v>
      </c>
      <c r="C13" s="330"/>
      <c r="D13" s="330"/>
      <c r="E13" s="330"/>
      <c r="F13" s="330"/>
      <c r="G13" s="331"/>
    </row>
    <row r="14" spans="1:12" ht="28.2" x14ac:dyDescent="0.5">
      <c r="A14" s="130" t="s">
        <v>18</v>
      </c>
      <c r="B14" s="233" t="s">
        <v>19</v>
      </c>
      <c r="C14" s="186" t="s">
        <v>20</v>
      </c>
      <c r="D14" s="234">
        <v>830</v>
      </c>
      <c r="E14" s="235"/>
      <c r="F14" s="186">
        <v>7</v>
      </c>
      <c r="G14" s="236">
        <f>D14*E14*F14</f>
        <v>0</v>
      </c>
    </row>
    <row r="15" spans="1:12" ht="55.5" customHeight="1" x14ac:dyDescent="0.5">
      <c r="A15" s="130" t="s">
        <v>21</v>
      </c>
      <c r="B15" s="201" t="s">
        <v>22</v>
      </c>
      <c r="C15" s="186" t="s">
        <v>20</v>
      </c>
      <c r="D15" s="234">
        <v>830</v>
      </c>
      <c r="E15" s="235"/>
      <c r="F15" s="186">
        <v>2</v>
      </c>
      <c r="G15" s="236">
        <f t="shared" ref="G15:G36" si="0">D15*E15*F15</f>
        <v>0</v>
      </c>
    </row>
    <row r="16" spans="1:12" ht="28.2" x14ac:dyDescent="0.5">
      <c r="A16" s="130" t="s">
        <v>23</v>
      </c>
      <c r="B16" s="201" t="s">
        <v>24</v>
      </c>
      <c r="C16" s="186" t="s">
        <v>20</v>
      </c>
      <c r="D16" s="234">
        <v>830</v>
      </c>
      <c r="E16" s="235"/>
      <c r="F16" s="186">
        <v>3</v>
      </c>
      <c r="G16" s="236">
        <f t="shared" si="0"/>
        <v>0</v>
      </c>
    </row>
    <row r="17" spans="1:11" x14ac:dyDescent="0.5">
      <c r="A17" s="129" t="s">
        <v>25</v>
      </c>
      <c r="B17" s="341" t="s">
        <v>26</v>
      </c>
      <c r="C17" s="342"/>
      <c r="D17" s="342"/>
      <c r="E17" s="342"/>
      <c r="F17" s="342"/>
      <c r="G17" s="343"/>
    </row>
    <row r="18" spans="1:11" ht="28.2" x14ac:dyDescent="0.5">
      <c r="A18" s="130" t="s">
        <v>27</v>
      </c>
      <c r="B18" s="233" t="s">
        <v>19</v>
      </c>
      <c r="C18" s="186" t="s">
        <v>20</v>
      </c>
      <c r="D18" s="186">
        <v>3.63</v>
      </c>
      <c r="E18" s="235"/>
      <c r="F18" s="186">
        <v>7</v>
      </c>
      <c r="G18" s="236">
        <f t="shared" si="0"/>
        <v>0</v>
      </c>
    </row>
    <row r="19" spans="1:11" ht="56.7" x14ac:dyDescent="0.5">
      <c r="A19" s="130" t="s">
        <v>28</v>
      </c>
      <c r="B19" s="237" t="s">
        <v>29</v>
      </c>
      <c r="C19" s="186" t="s">
        <v>20</v>
      </c>
      <c r="D19" s="186">
        <v>3.63</v>
      </c>
      <c r="E19" s="235"/>
      <c r="F19" s="186">
        <v>2</v>
      </c>
      <c r="G19" s="236">
        <f t="shared" si="0"/>
        <v>0</v>
      </c>
      <c r="K19" s="160"/>
    </row>
    <row r="20" spans="1:11" ht="42.6" x14ac:dyDescent="0.5">
      <c r="A20" s="130" t="s">
        <v>30</v>
      </c>
      <c r="B20" s="238" t="s">
        <v>272</v>
      </c>
      <c r="C20" s="186" t="s">
        <v>20</v>
      </c>
      <c r="D20" s="186">
        <v>3.63</v>
      </c>
      <c r="E20" s="235"/>
      <c r="F20" s="186">
        <v>3</v>
      </c>
      <c r="G20" s="236">
        <f t="shared" si="0"/>
        <v>0</v>
      </c>
    </row>
    <row r="21" spans="1:11" x14ac:dyDescent="0.5">
      <c r="A21" s="129" t="s">
        <v>31</v>
      </c>
      <c r="B21" s="341" t="s">
        <v>273</v>
      </c>
      <c r="C21" s="342"/>
      <c r="D21" s="342"/>
      <c r="E21" s="342"/>
      <c r="F21" s="342"/>
      <c r="G21" s="343"/>
    </row>
    <row r="22" spans="1:11" ht="28.2" x14ac:dyDescent="0.5">
      <c r="A22" s="130" t="s">
        <v>274</v>
      </c>
      <c r="B22" s="233" t="s">
        <v>275</v>
      </c>
      <c r="C22" s="186" t="s">
        <v>20</v>
      </c>
      <c r="D22" s="192">
        <v>37.700000000000003</v>
      </c>
      <c r="E22" s="235"/>
      <c r="F22" s="186">
        <v>7</v>
      </c>
      <c r="G22" s="236">
        <f t="shared" si="0"/>
        <v>0</v>
      </c>
    </row>
    <row r="23" spans="1:11" ht="56.7" x14ac:dyDescent="0.5">
      <c r="A23" s="130" t="s">
        <v>276</v>
      </c>
      <c r="B23" s="237" t="s">
        <v>29</v>
      </c>
      <c r="C23" s="186" t="s">
        <v>20</v>
      </c>
      <c r="D23" s="192">
        <v>37.700000000000003</v>
      </c>
      <c r="E23" s="235"/>
      <c r="F23" s="186">
        <v>2</v>
      </c>
      <c r="G23" s="236">
        <f t="shared" si="0"/>
        <v>0</v>
      </c>
    </row>
    <row r="24" spans="1:11" ht="42.6" x14ac:dyDescent="0.5">
      <c r="A24" s="130" t="s">
        <v>277</v>
      </c>
      <c r="B24" s="238" t="s">
        <v>272</v>
      </c>
      <c r="C24" s="186" t="s">
        <v>20</v>
      </c>
      <c r="D24" s="192">
        <v>37.700000000000003</v>
      </c>
      <c r="E24" s="235"/>
      <c r="F24" s="186">
        <v>3</v>
      </c>
      <c r="G24" s="236">
        <f t="shared" si="0"/>
        <v>0</v>
      </c>
    </row>
    <row r="25" spans="1:11" x14ac:dyDescent="0.5">
      <c r="A25" s="132" t="s">
        <v>39</v>
      </c>
      <c r="B25" s="239" t="s">
        <v>278</v>
      </c>
      <c r="C25" s="240" t="s">
        <v>41</v>
      </c>
      <c r="D25" s="241">
        <v>250</v>
      </c>
      <c r="E25" s="242"/>
      <c r="F25" s="114">
        <v>12</v>
      </c>
      <c r="G25" s="236">
        <f t="shared" si="0"/>
        <v>0</v>
      </c>
    </row>
    <row r="26" spans="1:11" ht="14.4" x14ac:dyDescent="0.5">
      <c r="A26" s="129" t="s">
        <v>42</v>
      </c>
      <c r="B26" s="344" t="s">
        <v>32</v>
      </c>
      <c r="C26" s="345"/>
      <c r="D26" s="345"/>
      <c r="E26" s="345"/>
      <c r="F26" s="345"/>
      <c r="G26" s="346"/>
    </row>
    <row r="27" spans="1:11" ht="28.2" x14ac:dyDescent="0.5">
      <c r="A27" s="137" t="s">
        <v>279</v>
      </c>
      <c r="B27" s="243" t="s">
        <v>34</v>
      </c>
      <c r="C27" s="244" t="s">
        <v>35</v>
      </c>
      <c r="D27" s="241">
        <v>50</v>
      </c>
      <c r="E27" s="242"/>
      <c r="F27" s="114">
        <v>7</v>
      </c>
      <c r="G27" s="236">
        <f t="shared" si="0"/>
        <v>0</v>
      </c>
    </row>
    <row r="28" spans="1:11" ht="32.25" customHeight="1" x14ac:dyDescent="0.5">
      <c r="A28" s="137" t="s">
        <v>280</v>
      </c>
      <c r="B28" s="243" t="s">
        <v>37</v>
      </c>
      <c r="C28" s="244" t="s">
        <v>38</v>
      </c>
      <c r="D28" s="245">
        <v>50</v>
      </c>
      <c r="E28" s="242"/>
      <c r="F28" s="114">
        <v>2</v>
      </c>
      <c r="G28" s="236">
        <f t="shared" si="0"/>
        <v>0</v>
      </c>
    </row>
    <row r="29" spans="1:11" ht="41.4" x14ac:dyDescent="0.5">
      <c r="A29" s="129" t="s">
        <v>45</v>
      </c>
      <c r="B29" s="119" t="s">
        <v>43</v>
      </c>
      <c r="C29" s="186" t="s">
        <v>44</v>
      </c>
      <c r="D29" s="234">
        <v>7585</v>
      </c>
      <c r="E29" s="235"/>
      <c r="F29" s="186">
        <v>12</v>
      </c>
      <c r="G29" s="236">
        <f t="shared" si="0"/>
        <v>0</v>
      </c>
    </row>
    <row r="30" spans="1:11" ht="60" customHeight="1" x14ac:dyDescent="0.5">
      <c r="A30" s="187" t="s">
        <v>47</v>
      </c>
      <c r="B30" s="246" t="s">
        <v>281</v>
      </c>
      <c r="C30" s="186" t="s">
        <v>44</v>
      </c>
      <c r="D30" s="192">
        <v>21</v>
      </c>
      <c r="E30" s="235"/>
      <c r="F30" s="186">
        <v>5</v>
      </c>
      <c r="G30" s="236">
        <f t="shared" si="0"/>
        <v>0</v>
      </c>
    </row>
    <row r="31" spans="1:11" x14ac:dyDescent="0.5">
      <c r="A31" s="187" t="s">
        <v>67</v>
      </c>
      <c r="B31" s="341" t="s">
        <v>68</v>
      </c>
      <c r="C31" s="342"/>
      <c r="D31" s="342"/>
      <c r="E31" s="342"/>
      <c r="F31" s="342"/>
      <c r="G31" s="343"/>
    </row>
    <row r="32" spans="1:11" ht="28.2" x14ac:dyDescent="0.5">
      <c r="A32" s="186" t="s">
        <v>69</v>
      </c>
      <c r="B32" s="233" t="s">
        <v>282</v>
      </c>
      <c r="C32" s="186" t="s">
        <v>20</v>
      </c>
      <c r="D32" s="234">
        <v>2100</v>
      </c>
      <c r="E32" s="235"/>
      <c r="F32" s="186">
        <v>5</v>
      </c>
      <c r="G32" s="236">
        <f t="shared" si="0"/>
        <v>0</v>
      </c>
    </row>
    <row r="33" spans="1:7" x14ac:dyDescent="0.5">
      <c r="A33" s="186" t="s">
        <v>71</v>
      </c>
      <c r="B33" s="247" t="s">
        <v>283</v>
      </c>
      <c r="C33" s="186" t="s">
        <v>20</v>
      </c>
      <c r="D33" s="192">
        <v>700</v>
      </c>
      <c r="E33" s="235"/>
      <c r="F33" s="186">
        <v>5</v>
      </c>
      <c r="G33" s="236">
        <f t="shared" si="0"/>
        <v>0</v>
      </c>
    </row>
    <row r="34" spans="1:7" x14ac:dyDescent="0.5">
      <c r="A34" s="186" t="s">
        <v>73</v>
      </c>
      <c r="B34" s="248" t="s">
        <v>76</v>
      </c>
      <c r="C34" s="186" t="s">
        <v>20</v>
      </c>
      <c r="D34" s="249">
        <v>2100</v>
      </c>
      <c r="E34" s="235"/>
      <c r="F34" s="186">
        <v>1</v>
      </c>
      <c r="G34" s="236">
        <f t="shared" si="0"/>
        <v>0</v>
      </c>
    </row>
    <row r="35" spans="1:7" ht="28.2" x14ac:dyDescent="0.5">
      <c r="A35" s="186" t="s">
        <v>75</v>
      </c>
      <c r="B35" s="233" t="s">
        <v>78</v>
      </c>
      <c r="C35" s="186" t="s">
        <v>20</v>
      </c>
      <c r="D35" s="186">
        <v>6321.11</v>
      </c>
      <c r="E35" s="235"/>
      <c r="F35" s="186">
        <v>12</v>
      </c>
      <c r="G35" s="236">
        <f t="shared" si="0"/>
        <v>0</v>
      </c>
    </row>
    <row r="36" spans="1:7" x14ac:dyDescent="0.5">
      <c r="A36" s="129" t="s">
        <v>79</v>
      </c>
      <c r="B36" s="141" t="s">
        <v>86</v>
      </c>
      <c r="C36" s="130" t="s">
        <v>38</v>
      </c>
      <c r="D36" s="140">
        <v>2</v>
      </c>
      <c r="E36" s="162"/>
      <c r="F36" s="140">
        <v>12</v>
      </c>
      <c r="G36" s="116">
        <f t="shared" si="0"/>
        <v>0</v>
      </c>
    </row>
    <row r="37" spans="1:7" x14ac:dyDescent="0.5">
      <c r="A37" s="315" t="s">
        <v>87</v>
      </c>
      <c r="B37" s="315"/>
      <c r="C37" s="315"/>
      <c r="D37" s="315"/>
      <c r="E37" s="315"/>
      <c r="F37" s="315"/>
      <c r="G37" s="163">
        <f>SUM(G12:G36)</f>
        <v>0</v>
      </c>
    </row>
    <row r="38" spans="1:7" x14ac:dyDescent="0.5">
      <c r="A38" s="303" t="s">
        <v>88</v>
      </c>
      <c r="B38" s="304"/>
      <c r="C38" s="304"/>
      <c r="D38" s="304"/>
      <c r="E38" s="304"/>
      <c r="F38" s="305"/>
      <c r="G38" s="164">
        <f>G37*3</f>
        <v>0</v>
      </c>
    </row>
    <row r="40" spans="1:7" x14ac:dyDescent="0.5">
      <c r="F40" s="120" t="s">
        <v>89</v>
      </c>
    </row>
    <row r="41" spans="1:7" x14ac:dyDescent="0.5">
      <c r="A41" s="273" t="s">
        <v>4</v>
      </c>
      <c r="B41" s="273" t="s">
        <v>90</v>
      </c>
      <c r="C41" s="273" t="s">
        <v>6</v>
      </c>
      <c r="D41" s="273" t="s">
        <v>91</v>
      </c>
      <c r="E41" s="276" t="s">
        <v>92</v>
      </c>
      <c r="F41" s="291" t="s">
        <v>93</v>
      </c>
    </row>
    <row r="42" spans="1:7" x14ac:dyDescent="0.5">
      <c r="A42" s="274"/>
      <c r="B42" s="274"/>
      <c r="C42" s="274"/>
      <c r="D42" s="274"/>
      <c r="E42" s="277"/>
      <c r="F42" s="292"/>
    </row>
    <row r="43" spans="1:7" ht="27" customHeight="1" x14ac:dyDescent="0.5">
      <c r="A43" s="275"/>
      <c r="B43" s="275"/>
      <c r="C43" s="275"/>
      <c r="D43" s="275"/>
      <c r="E43" s="277"/>
      <c r="F43" s="293"/>
    </row>
    <row r="44" spans="1:7" x14ac:dyDescent="0.5">
      <c r="A44" s="49">
        <v>1</v>
      </c>
      <c r="B44" s="121">
        <v>2</v>
      </c>
      <c r="C44" s="49">
        <v>3</v>
      </c>
      <c r="D44" s="110">
        <v>4</v>
      </c>
      <c r="E44" s="122">
        <v>5</v>
      </c>
      <c r="F44" s="49">
        <v>6</v>
      </c>
    </row>
    <row r="45" spans="1:7" x14ac:dyDescent="0.5">
      <c r="A45" s="52" t="s">
        <v>94</v>
      </c>
      <c r="B45" s="281" t="s">
        <v>95</v>
      </c>
      <c r="C45" s="281"/>
      <c r="D45" s="281"/>
      <c r="E45" s="281"/>
      <c r="F45" s="281"/>
    </row>
    <row r="46" spans="1:7" x14ac:dyDescent="0.5">
      <c r="A46" s="129" t="s">
        <v>83</v>
      </c>
      <c r="B46" s="329" t="s">
        <v>284</v>
      </c>
      <c r="C46" s="330"/>
      <c r="D46" s="330"/>
      <c r="E46" s="330"/>
      <c r="F46" s="331"/>
    </row>
    <row r="47" spans="1:7" ht="42.3" x14ac:dyDescent="0.5">
      <c r="A47" s="148" t="s">
        <v>285</v>
      </c>
      <c r="B47" s="144" t="s">
        <v>103</v>
      </c>
      <c r="C47" s="143" t="s">
        <v>38</v>
      </c>
      <c r="D47" s="145">
        <v>11</v>
      </c>
      <c r="E47" s="162"/>
      <c r="F47" s="123">
        <f>D47*E47</f>
        <v>0</v>
      </c>
      <c r="G47" s="189"/>
    </row>
    <row r="48" spans="1:7" ht="28.2" x14ac:dyDescent="0.5">
      <c r="A48" s="148" t="s">
        <v>286</v>
      </c>
      <c r="B48" s="144" t="s">
        <v>105</v>
      </c>
      <c r="C48" s="143" t="s">
        <v>38</v>
      </c>
      <c r="D48" s="145">
        <v>6</v>
      </c>
      <c r="E48" s="162"/>
      <c r="F48" s="123">
        <f t="shared" ref="F48:F50" si="1">D48*E48</f>
        <v>0</v>
      </c>
    </row>
    <row r="49" spans="1:6" x14ac:dyDescent="0.5">
      <c r="A49" s="148" t="s">
        <v>287</v>
      </c>
      <c r="B49" s="144" t="s">
        <v>107</v>
      </c>
      <c r="C49" s="143" t="s">
        <v>38</v>
      </c>
      <c r="D49" s="145">
        <v>10</v>
      </c>
      <c r="E49" s="162"/>
      <c r="F49" s="123">
        <f t="shared" si="1"/>
        <v>0</v>
      </c>
    </row>
    <row r="50" spans="1:6" x14ac:dyDescent="0.5">
      <c r="A50" s="148" t="s">
        <v>288</v>
      </c>
      <c r="B50" s="144" t="s">
        <v>109</v>
      </c>
      <c r="C50" s="143" t="s">
        <v>38</v>
      </c>
      <c r="D50" s="145">
        <v>10</v>
      </c>
      <c r="E50" s="162"/>
      <c r="F50" s="123">
        <f t="shared" si="1"/>
        <v>0</v>
      </c>
    </row>
    <row r="51" spans="1:6" x14ac:dyDescent="0.5">
      <c r="A51" s="146" t="s">
        <v>85</v>
      </c>
      <c r="B51" s="332" t="s">
        <v>289</v>
      </c>
      <c r="C51" s="333"/>
      <c r="D51" s="333"/>
      <c r="E51" s="333"/>
      <c r="F51" s="334"/>
    </row>
    <row r="52" spans="1:6" ht="28.2" x14ac:dyDescent="0.5">
      <c r="A52" s="147" t="s">
        <v>290</v>
      </c>
      <c r="B52" s="102" t="s">
        <v>291</v>
      </c>
      <c r="C52" s="148" t="s">
        <v>292</v>
      </c>
      <c r="D52" s="145">
        <v>2</v>
      </c>
      <c r="E52" s="162"/>
      <c r="F52" s="123">
        <f>D52*E52</f>
        <v>0</v>
      </c>
    </row>
    <row r="53" spans="1:6" ht="28.2" x14ac:dyDescent="0.5">
      <c r="A53" s="147" t="s">
        <v>293</v>
      </c>
      <c r="B53" s="102" t="s">
        <v>294</v>
      </c>
      <c r="C53" s="148" t="s">
        <v>41</v>
      </c>
      <c r="D53" s="145">
        <v>10</v>
      </c>
      <c r="E53" s="162"/>
      <c r="F53" s="123">
        <f t="shared" ref="F53:F61" si="2">D53*E53</f>
        <v>0</v>
      </c>
    </row>
    <row r="54" spans="1:6" x14ac:dyDescent="0.5">
      <c r="A54" s="147" t="s">
        <v>295</v>
      </c>
      <c r="B54" s="149" t="s">
        <v>296</v>
      </c>
      <c r="C54" s="148" t="s">
        <v>262</v>
      </c>
      <c r="D54" s="145">
        <v>8</v>
      </c>
      <c r="E54" s="162"/>
      <c r="F54" s="123">
        <f t="shared" si="2"/>
        <v>0</v>
      </c>
    </row>
    <row r="55" spans="1:6" x14ac:dyDescent="0.5">
      <c r="A55" s="147" t="s">
        <v>297</v>
      </c>
      <c r="B55" s="149" t="s">
        <v>298</v>
      </c>
      <c r="C55" s="148" t="s">
        <v>262</v>
      </c>
      <c r="D55" s="145">
        <v>8</v>
      </c>
      <c r="E55" s="162"/>
      <c r="F55" s="123">
        <f t="shared" si="2"/>
        <v>0</v>
      </c>
    </row>
    <row r="56" spans="1:6" x14ac:dyDescent="0.5">
      <c r="A56" s="150" t="s">
        <v>96</v>
      </c>
      <c r="B56" s="332" t="s">
        <v>111</v>
      </c>
      <c r="C56" s="333"/>
      <c r="D56" s="333"/>
      <c r="E56" s="333"/>
      <c r="F56" s="334"/>
    </row>
    <row r="57" spans="1:6" x14ac:dyDescent="0.5">
      <c r="A57" s="148" t="s">
        <v>98</v>
      </c>
      <c r="B57" s="151" t="s">
        <v>299</v>
      </c>
      <c r="C57" s="152" t="s">
        <v>38</v>
      </c>
      <c r="D57" s="145">
        <v>100</v>
      </c>
      <c r="E57" s="162"/>
      <c r="F57" s="123">
        <f t="shared" si="2"/>
        <v>0</v>
      </c>
    </row>
    <row r="58" spans="1:6" ht="28.2" x14ac:dyDescent="0.5">
      <c r="A58" s="148" t="s">
        <v>100</v>
      </c>
      <c r="B58" s="58" t="s">
        <v>113</v>
      </c>
      <c r="C58" s="148" t="s">
        <v>292</v>
      </c>
      <c r="D58" s="145">
        <v>240</v>
      </c>
      <c r="E58" s="162"/>
      <c r="F58" s="123">
        <f t="shared" si="2"/>
        <v>0</v>
      </c>
    </row>
    <row r="59" spans="1:6" ht="28.2" x14ac:dyDescent="0.5">
      <c r="A59" s="148" t="s">
        <v>102</v>
      </c>
      <c r="B59" s="149" t="s">
        <v>116</v>
      </c>
      <c r="C59" s="148" t="s">
        <v>292</v>
      </c>
      <c r="D59" s="145">
        <v>20</v>
      </c>
      <c r="E59" s="162"/>
      <c r="F59" s="123">
        <f t="shared" si="2"/>
        <v>0</v>
      </c>
    </row>
    <row r="60" spans="1:6" ht="28.2" x14ac:dyDescent="0.5">
      <c r="A60" s="148" t="s">
        <v>104</v>
      </c>
      <c r="B60" s="149" t="s">
        <v>118</v>
      </c>
      <c r="C60" s="148" t="s">
        <v>292</v>
      </c>
      <c r="D60" s="145">
        <v>20</v>
      </c>
      <c r="E60" s="162"/>
      <c r="F60" s="123">
        <f t="shared" si="2"/>
        <v>0</v>
      </c>
    </row>
    <row r="61" spans="1:6" ht="28.2" x14ac:dyDescent="0.5">
      <c r="A61" s="148" t="s">
        <v>106</v>
      </c>
      <c r="B61" s="149" t="s">
        <v>120</v>
      </c>
      <c r="C61" s="148" t="s">
        <v>44</v>
      </c>
      <c r="D61" s="145">
        <v>240</v>
      </c>
      <c r="E61" s="162"/>
      <c r="F61" s="123">
        <f t="shared" si="2"/>
        <v>0</v>
      </c>
    </row>
    <row r="62" spans="1:6" x14ac:dyDescent="0.5">
      <c r="A62" s="154" t="s">
        <v>110</v>
      </c>
      <c r="B62" s="332" t="s">
        <v>126</v>
      </c>
      <c r="C62" s="333"/>
      <c r="D62" s="333"/>
      <c r="E62" s="333"/>
      <c r="F62" s="334"/>
    </row>
    <row r="63" spans="1:6" x14ac:dyDescent="0.5">
      <c r="A63" s="148" t="s">
        <v>112</v>
      </c>
      <c r="B63" s="335" t="s">
        <v>128</v>
      </c>
      <c r="C63" s="336"/>
      <c r="D63" s="336"/>
      <c r="E63" s="336"/>
      <c r="F63" s="337"/>
    </row>
    <row r="64" spans="1:6" ht="28.2" x14ac:dyDescent="0.5">
      <c r="A64" s="148" t="s">
        <v>300</v>
      </c>
      <c r="B64" s="149" t="s">
        <v>130</v>
      </c>
      <c r="C64" s="148" t="s">
        <v>38</v>
      </c>
      <c r="D64" s="145">
        <v>6</v>
      </c>
      <c r="E64" s="162"/>
      <c r="F64" s="123">
        <f t="shared" ref="F64:F75" si="3">D64*E64</f>
        <v>0</v>
      </c>
    </row>
    <row r="65" spans="1:6" ht="28.2" x14ac:dyDescent="0.5">
      <c r="A65" s="148" t="s">
        <v>301</v>
      </c>
      <c r="B65" s="149" t="s">
        <v>132</v>
      </c>
      <c r="C65" s="148" t="s">
        <v>38</v>
      </c>
      <c r="D65" s="145">
        <v>6</v>
      </c>
      <c r="E65" s="162"/>
      <c r="F65" s="123">
        <f t="shared" si="3"/>
        <v>0</v>
      </c>
    </row>
    <row r="66" spans="1:6" ht="28.2" x14ac:dyDescent="0.5">
      <c r="A66" s="148" t="s">
        <v>302</v>
      </c>
      <c r="B66" s="149" t="s">
        <v>134</v>
      </c>
      <c r="C66" s="148" t="s">
        <v>38</v>
      </c>
      <c r="D66" s="145">
        <v>6</v>
      </c>
      <c r="E66" s="162"/>
      <c r="F66" s="123">
        <f t="shared" si="3"/>
        <v>0</v>
      </c>
    </row>
    <row r="67" spans="1:6" ht="28.2" x14ac:dyDescent="0.5">
      <c r="A67" s="148" t="s">
        <v>303</v>
      </c>
      <c r="B67" s="149" t="s">
        <v>136</v>
      </c>
      <c r="C67" s="148" t="s">
        <v>38</v>
      </c>
      <c r="D67" s="145">
        <v>6</v>
      </c>
      <c r="E67" s="162"/>
      <c r="F67" s="123">
        <f t="shared" si="3"/>
        <v>0</v>
      </c>
    </row>
    <row r="68" spans="1:6" ht="28.2" x14ac:dyDescent="0.5">
      <c r="A68" s="148" t="s">
        <v>304</v>
      </c>
      <c r="B68" s="149" t="s">
        <v>138</v>
      </c>
      <c r="C68" s="148" t="s">
        <v>38</v>
      </c>
      <c r="D68" s="145">
        <v>6</v>
      </c>
      <c r="E68" s="162"/>
      <c r="F68" s="123">
        <f t="shared" si="3"/>
        <v>0</v>
      </c>
    </row>
    <row r="69" spans="1:6" ht="28.2" x14ac:dyDescent="0.5">
      <c r="A69" s="148" t="s">
        <v>305</v>
      </c>
      <c r="B69" s="149" t="s">
        <v>140</v>
      </c>
      <c r="C69" s="148" t="s">
        <v>38</v>
      </c>
      <c r="D69" s="145">
        <v>6</v>
      </c>
      <c r="E69" s="162"/>
      <c r="F69" s="123">
        <f t="shared" si="3"/>
        <v>0</v>
      </c>
    </row>
    <row r="70" spans="1:6" ht="28.2" x14ac:dyDescent="0.5">
      <c r="A70" s="148" t="s">
        <v>306</v>
      </c>
      <c r="B70" s="149" t="s">
        <v>142</v>
      </c>
      <c r="C70" s="148" t="s">
        <v>38</v>
      </c>
      <c r="D70" s="145">
        <v>6</v>
      </c>
      <c r="E70" s="162"/>
      <c r="F70" s="123">
        <f t="shared" si="3"/>
        <v>0</v>
      </c>
    </row>
    <row r="71" spans="1:6" ht="28.2" x14ac:dyDescent="0.5">
      <c r="A71" s="148" t="s">
        <v>307</v>
      </c>
      <c r="B71" s="149" t="s">
        <v>144</v>
      </c>
      <c r="C71" s="148" t="s">
        <v>38</v>
      </c>
      <c r="D71" s="145">
        <v>6</v>
      </c>
      <c r="E71" s="162"/>
      <c r="F71" s="123">
        <f t="shared" si="3"/>
        <v>0</v>
      </c>
    </row>
    <row r="72" spans="1:6" ht="28.2" x14ac:dyDescent="0.5">
      <c r="A72" s="148" t="s">
        <v>308</v>
      </c>
      <c r="B72" s="149" t="s">
        <v>146</v>
      </c>
      <c r="C72" s="148" t="s">
        <v>38</v>
      </c>
      <c r="D72" s="145">
        <v>6</v>
      </c>
      <c r="E72" s="162"/>
      <c r="F72" s="123">
        <f t="shared" si="3"/>
        <v>0</v>
      </c>
    </row>
    <row r="73" spans="1:6" ht="28.2" x14ac:dyDescent="0.5">
      <c r="A73" s="148" t="s">
        <v>309</v>
      </c>
      <c r="B73" s="149" t="s">
        <v>148</v>
      </c>
      <c r="C73" s="148" t="s">
        <v>38</v>
      </c>
      <c r="D73" s="145">
        <v>6</v>
      </c>
      <c r="E73" s="162"/>
      <c r="F73" s="123">
        <f t="shared" si="3"/>
        <v>0</v>
      </c>
    </row>
    <row r="74" spans="1:6" ht="28.2" x14ac:dyDescent="0.5">
      <c r="A74" s="148" t="s">
        <v>310</v>
      </c>
      <c r="B74" s="149" t="s">
        <v>150</v>
      </c>
      <c r="C74" s="148" t="s">
        <v>38</v>
      </c>
      <c r="D74" s="145">
        <v>6</v>
      </c>
      <c r="E74" s="162"/>
      <c r="F74" s="123">
        <f t="shared" si="3"/>
        <v>0</v>
      </c>
    </row>
    <row r="75" spans="1:6" ht="28.2" x14ac:dyDescent="0.5">
      <c r="A75" s="148" t="s">
        <v>311</v>
      </c>
      <c r="B75" s="149" t="s">
        <v>312</v>
      </c>
      <c r="C75" s="148" t="s">
        <v>38</v>
      </c>
      <c r="D75" s="145">
        <v>6</v>
      </c>
      <c r="E75" s="162"/>
      <c r="F75" s="123">
        <f t="shared" si="3"/>
        <v>0</v>
      </c>
    </row>
    <row r="76" spans="1:6" x14ac:dyDescent="0.5">
      <c r="A76" s="130" t="s">
        <v>115</v>
      </c>
      <c r="B76" s="335" t="s">
        <v>154</v>
      </c>
      <c r="C76" s="336"/>
      <c r="D76" s="336"/>
      <c r="E76" s="336"/>
      <c r="F76" s="337"/>
    </row>
    <row r="77" spans="1:6" ht="28.2" x14ac:dyDescent="0.5">
      <c r="A77" s="130" t="s">
        <v>313</v>
      </c>
      <c r="B77" s="149" t="s">
        <v>156</v>
      </c>
      <c r="C77" s="148" t="s">
        <v>38</v>
      </c>
      <c r="D77" s="145">
        <v>6</v>
      </c>
      <c r="E77" s="162"/>
      <c r="F77" s="123">
        <f>D77*E77</f>
        <v>0</v>
      </c>
    </row>
    <row r="78" spans="1:6" ht="28.2" x14ac:dyDescent="0.5">
      <c r="A78" s="130" t="s">
        <v>314</v>
      </c>
      <c r="B78" s="149" t="s">
        <v>158</v>
      </c>
      <c r="C78" s="148" t="s">
        <v>38</v>
      </c>
      <c r="D78" s="145">
        <v>6</v>
      </c>
      <c r="E78" s="162"/>
      <c r="F78" s="123">
        <f t="shared" ref="F78:F124" si="4">D78*E78</f>
        <v>0</v>
      </c>
    </row>
    <row r="79" spans="1:6" ht="28.2" x14ac:dyDescent="0.5">
      <c r="A79" s="130" t="s">
        <v>315</v>
      </c>
      <c r="B79" s="149" t="s">
        <v>160</v>
      </c>
      <c r="C79" s="148" t="s">
        <v>38</v>
      </c>
      <c r="D79" s="145">
        <v>6</v>
      </c>
      <c r="E79" s="162"/>
      <c r="F79" s="123">
        <f t="shared" si="4"/>
        <v>0</v>
      </c>
    </row>
    <row r="80" spans="1:6" ht="28.2" x14ac:dyDescent="0.5">
      <c r="A80" s="130" t="s">
        <v>316</v>
      </c>
      <c r="B80" s="149" t="s">
        <v>162</v>
      </c>
      <c r="C80" s="148" t="s">
        <v>163</v>
      </c>
      <c r="D80" s="145">
        <v>6</v>
      </c>
      <c r="E80" s="162"/>
      <c r="F80" s="123">
        <f t="shared" si="4"/>
        <v>0</v>
      </c>
    </row>
    <row r="81" spans="1:6" ht="28.2" x14ac:dyDescent="0.5">
      <c r="A81" s="130" t="s">
        <v>317</v>
      </c>
      <c r="B81" s="149" t="s">
        <v>165</v>
      </c>
      <c r="C81" s="148" t="s">
        <v>38</v>
      </c>
      <c r="D81" s="145">
        <v>6</v>
      </c>
      <c r="E81" s="162"/>
      <c r="F81" s="123">
        <f t="shared" si="4"/>
        <v>0</v>
      </c>
    </row>
    <row r="82" spans="1:6" ht="42.3" x14ac:dyDescent="0.5">
      <c r="A82" s="130" t="s">
        <v>318</v>
      </c>
      <c r="B82" s="149" t="s">
        <v>167</v>
      </c>
      <c r="C82" s="148" t="s">
        <v>38</v>
      </c>
      <c r="D82" s="145">
        <v>6</v>
      </c>
      <c r="E82" s="162"/>
      <c r="F82" s="123">
        <f t="shared" si="4"/>
        <v>0</v>
      </c>
    </row>
    <row r="83" spans="1:6" ht="42.3" x14ac:dyDescent="0.5">
      <c r="A83" s="130" t="s">
        <v>319</v>
      </c>
      <c r="B83" s="149" t="s">
        <v>169</v>
      </c>
      <c r="C83" s="148" t="s">
        <v>38</v>
      </c>
      <c r="D83" s="145">
        <v>6</v>
      </c>
      <c r="E83" s="162"/>
      <c r="F83" s="123">
        <f t="shared" si="4"/>
        <v>0</v>
      </c>
    </row>
    <row r="84" spans="1:6" ht="42.3" x14ac:dyDescent="0.5">
      <c r="A84" s="130" t="s">
        <v>320</v>
      </c>
      <c r="B84" s="149" t="s">
        <v>171</v>
      </c>
      <c r="C84" s="148" t="s">
        <v>38</v>
      </c>
      <c r="D84" s="145">
        <v>6</v>
      </c>
      <c r="E84" s="162"/>
      <c r="F84" s="123">
        <f t="shared" si="4"/>
        <v>0</v>
      </c>
    </row>
    <row r="85" spans="1:6" ht="42.3" x14ac:dyDescent="0.5">
      <c r="A85" s="130" t="s">
        <v>321</v>
      </c>
      <c r="B85" s="149" t="s">
        <v>173</v>
      </c>
      <c r="C85" s="148" t="s">
        <v>38</v>
      </c>
      <c r="D85" s="145">
        <v>6</v>
      </c>
      <c r="E85" s="162"/>
      <c r="F85" s="123">
        <f t="shared" si="4"/>
        <v>0</v>
      </c>
    </row>
    <row r="86" spans="1:6" ht="28.2" x14ac:dyDescent="0.5">
      <c r="A86" s="130" t="s">
        <v>322</v>
      </c>
      <c r="B86" s="149" t="s">
        <v>175</v>
      </c>
      <c r="C86" s="148" t="s">
        <v>38</v>
      </c>
      <c r="D86" s="145">
        <v>6</v>
      </c>
      <c r="E86" s="162"/>
      <c r="F86" s="123">
        <f t="shared" si="4"/>
        <v>0</v>
      </c>
    </row>
    <row r="87" spans="1:6" ht="42.3" x14ac:dyDescent="0.5">
      <c r="A87" s="130" t="s">
        <v>323</v>
      </c>
      <c r="B87" s="149" t="s">
        <v>177</v>
      </c>
      <c r="C87" s="148" t="s">
        <v>38</v>
      </c>
      <c r="D87" s="145">
        <v>6</v>
      </c>
      <c r="E87" s="162"/>
      <c r="F87" s="123">
        <f t="shared" si="4"/>
        <v>0</v>
      </c>
    </row>
    <row r="88" spans="1:6" ht="42.3" x14ac:dyDescent="0.5">
      <c r="A88" s="130" t="s">
        <v>324</v>
      </c>
      <c r="B88" s="149" t="s">
        <v>179</v>
      </c>
      <c r="C88" s="155" t="s">
        <v>38</v>
      </c>
      <c r="D88" s="145">
        <v>6</v>
      </c>
      <c r="E88" s="162"/>
      <c r="F88" s="123">
        <f t="shared" si="4"/>
        <v>0</v>
      </c>
    </row>
    <row r="89" spans="1:6" ht="42.3" x14ac:dyDescent="0.5">
      <c r="A89" s="130" t="s">
        <v>325</v>
      </c>
      <c r="B89" s="149" t="s">
        <v>181</v>
      </c>
      <c r="C89" s="155" t="s">
        <v>38</v>
      </c>
      <c r="D89" s="145">
        <v>6</v>
      </c>
      <c r="E89" s="162"/>
      <c r="F89" s="123">
        <f t="shared" si="4"/>
        <v>0</v>
      </c>
    </row>
    <row r="90" spans="1:6" ht="42.3" x14ac:dyDescent="0.5">
      <c r="A90" s="130" t="s">
        <v>326</v>
      </c>
      <c r="B90" s="149" t="s">
        <v>183</v>
      </c>
      <c r="C90" s="148" t="s">
        <v>38</v>
      </c>
      <c r="D90" s="145">
        <v>6</v>
      </c>
      <c r="E90" s="162"/>
      <c r="F90" s="123">
        <f t="shared" si="4"/>
        <v>0</v>
      </c>
    </row>
    <row r="91" spans="1:6" ht="28.2" x14ac:dyDescent="0.5">
      <c r="A91" s="130" t="s">
        <v>327</v>
      </c>
      <c r="B91" s="149" t="s">
        <v>185</v>
      </c>
      <c r="C91" s="148" t="s">
        <v>38</v>
      </c>
      <c r="D91" s="145">
        <v>6</v>
      </c>
      <c r="E91" s="162"/>
      <c r="F91" s="123">
        <f t="shared" si="4"/>
        <v>0</v>
      </c>
    </row>
    <row r="92" spans="1:6" ht="28.2" x14ac:dyDescent="0.5">
      <c r="A92" s="130" t="s">
        <v>328</v>
      </c>
      <c r="B92" s="149" t="s">
        <v>187</v>
      </c>
      <c r="C92" s="148" t="s">
        <v>38</v>
      </c>
      <c r="D92" s="145">
        <v>6</v>
      </c>
      <c r="E92" s="162"/>
      <c r="F92" s="123">
        <f t="shared" si="4"/>
        <v>0</v>
      </c>
    </row>
    <row r="93" spans="1:6" ht="28.2" x14ac:dyDescent="0.5">
      <c r="A93" s="130" t="s">
        <v>329</v>
      </c>
      <c r="B93" s="149" t="s">
        <v>189</v>
      </c>
      <c r="C93" s="148" t="s">
        <v>38</v>
      </c>
      <c r="D93" s="145">
        <v>6</v>
      </c>
      <c r="E93" s="162"/>
      <c r="F93" s="123">
        <f t="shared" si="4"/>
        <v>0</v>
      </c>
    </row>
    <row r="94" spans="1:6" ht="28.2" x14ac:dyDescent="0.5">
      <c r="A94" s="130" t="s">
        <v>330</v>
      </c>
      <c r="B94" s="149" t="s">
        <v>191</v>
      </c>
      <c r="C94" s="148" t="s">
        <v>38</v>
      </c>
      <c r="D94" s="145">
        <v>6</v>
      </c>
      <c r="E94" s="162"/>
      <c r="F94" s="123">
        <f>D94*E94</f>
        <v>0</v>
      </c>
    </row>
    <row r="95" spans="1:6" ht="28.2" x14ac:dyDescent="0.5">
      <c r="A95" s="130" t="s">
        <v>331</v>
      </c>
      <c r="B95" s="149" t="s">
        <v>193</v>
      </c>
      <c r="C95" s="148" t="s">
        <v>38</v>
      </c>
      <c r="D95" s="145">
        <v>6</v>
      </c>
      <c r="E95" s="162"/>
      <c r="F95" s="123">
        <f t="shared" si="4"/>
        <v>0</v>
      </c>
    </row>
    <row r="96" spans="1:6" x14ac:dyDescent="0.5">
      <c r="A96" s="130" t="s">
        <v>332</v>
      </c>
      <c r="B96" s="149" t="s">
        <v>195</v>
      </c>
      <c r="C96" s="148" t="s">
        <v>38</v>
      </c>
      <c r="D96" s="145">
        <v>10</v>
      </c>
      <c r="E96" s="162"/>
      <c r="F96" s="123">
        <f t="shared" si="4"/>
        <v>0</v>
      </c>
    </row>
    <row r="97" spans="1:6" x14ac:dyDescent="0.5">
      <c r="A97" s="130" t="s">
        <v>117</v>
      </c>
      <c r="B97" s="335" t="s">
        <v>197</v>
      </c>
      <c r="C97" s="336"/>
      <c r="D97" s="336"/>
      <c r="E97" s="336"/>
      <c r="F97" s="337"/>
    </row>
    <row r="98" spans="1:6" ht="28.2" x14ac:dyDescent="0.5">
      <c r="A98" s="130" t="s">
        <v>333</v>
      </c>
      <c r="B98" s="149" t="s">
        <v>199</v>
      </c>
      <c r="C98" s="148" t="s">
        <v>38</v>
      </c>
      <c r="D98" s="145">
        <v>1</v>
      </c>
      <c r="E98" s="162"/>
      <c r="F98" s="123">
        <f t="shared" si="4"/>
        <v>0</v>
      </c>
    </row>
    <row r="99" spans="1:6" ht="28.2" x14ac:dyDescent="0.5">
      <c r="A99" s="130" t="s">
        <v>334</v>
      </c>
      <c r="B99" s="149" t="s">
        <v>201</v>
      </c>
      <c r="C99" s="148" t="s">
        <v>38</v>
      </c>
      <c r="D99" s="145">
        <v>1</v>
      </c>
      <c r="E99" s="162"/>
      <c r="F99" s="123">
        <f t="shared" si="4"/>
        <v>0</v>
      </c>
    </row>
    <row r="100" spans="1:6" ht="28.2" x14ac:dyDescent="0.5">
      <c r="A100" s="130" t="s">
        <v>335</v>
      </c>
      <c r="B100" s="149" t="s">
        <v>203</v>
      </c>
      <c r="C100" s="148" t="s">
        <v>38</v>
      </c>
      <c r="D100" s="145">
        <v>1</v>
      </c>
      <c r="E100" s="162"/>
      <c r="F100" s="123">
        <f t="shared" si="4"/>
        <v>0</v>
      </c>
    </row>
    <row r="101" spans="1:6" ht="28.2" x14ac:dyDescent="0.5">
      <c r="A101" s="130" t="s">
        <v>336</v>
      </c>
      <c r="B101" s="149" t="s">
        <v>205</v>
      </c>
      <c r="C101" s="148" t="s">
        <v>38</v>
      </c>
      <c r="D101" s="145">
        <v>1</v>
      </c>
      <c r="E101" s="162"/>
      <c r="F101" s="123">
        <f t="shared" si="4"/>
        <v>0</v>
      </c>
    </row>
    <row r="102" spans="1:6" ht="28.2" x14ac:dyDescent="0.5">
      <c r="A102" s="130" t="s">
        <v>337</v>
      </c>
      <c r="B102" s="149" t="s">
        <v>207</v>
      </c>
      <c r="C102" s="148" t="s">
        <v>38</v>
      </c>
      <c r="D102" s="145">
        <v>1</v>
      </c>
      <c r="E102" s="162"/>
      <c r="F102" s="123">
        <f>D102*E102</f>
        <v>0</v>
      </c>
    </row>
    <row r="103" spans="1:6" ht="28.2" x14ac:dyDescent="0.5">
      <c r="A103" s="130" t="s">
        <v>338</v>
      </c>
      <c r="B103" s="142" t="s">
        <v>209</v>
      </c>
      <c r="C103" s="148" t="s">
        <v>38</v>
      </c>
      <c r="D103" s="145">
        <v>1</v>
      </c>
      <c r="E103" s="162"/>
      <c r="F103" s="123">
        <f t="shared" si="4"/>
        <v>0</v>
      </c>
    </row>
    <row r="104" spans="1:6" ht="28.2" x14ac:dyDescent="0.5">
      <c r="A104" s="130" t="s">
        <v>339</v>
      </c>
      <c r="B104" s="142" t="s">
        <v>211</v>
      </c>
      <c r="C104" s="148" t="s">
        <v>38</v>
      </c>
      <c r="D104" s="145">
        <v>1</v>
      </c>
      <c r="E104" s="162"/>
      <c r="F104" s="123">
        <f t="shared" si="4"/>
        <v>0</v>
      </c>
    </row>
    <row r="105" spans="1:6" ht="28.2" x14ac:dyDescent="0.5">
      <c r="A105" s="130" t="s">
        <v>340</v>
      </c>
      <c r="B105" s="142" t="s">
        <v>213</v>
      </c>
      <c r="C105" s="148" t="s">
        <v>38</v>
      </c>
      <c r="D105" s="145">
        <v>1</v>
      </c>
      <c r="E105" s="162"/>
      <c r="F105" s="123">
        <f t="shared" si="4"/>
        <v>0</v>
      </c>
    </row>
    <row r="106" spans="1:6" ht="28.2" x14ac:dyDescent="0.5">
      <c r="A106" s="130" t="s">
        <v>341</v>
      </c>
      <c r="B106" s="142" t="s">
        <v>215</v>
      </c>
      <c r="C106" s="148" t="s">
        <v>38</v>
      </c>
      <c r="D106" s="145">
        <v>1</v>
      </c>
      <c r="E106" s="162"/>
      <c r="F106" s="123">
        <f t="shared" si="4"/>
        <v>0</v>
      </c>
    </row>
    <row r="107" spans="1:6" ht="28.2" x14ac:dyDescent="0.5">
      <c r="A107" s="130" t="s">
        <v>342</v>
      </c>
      <c r="B107" s="142" t="s">
        <v>217</v>
      </c>
      <c r="C107" s="148" t="s">
        <v>38</v>
      </c>
      <c r="D107" s="145">
        <v>1</v>
      </c>
      <c r="E107" s="162"/>
      <c r="F107" s="123">
        <f t="shared" si="4"/>
        <v>0</v>
      </c>
    </row>
    <row r="108" spans="1:6" ht="28.2" x14ac:dyDescent="0.5">
      <c r="A108" s="130" t="s">
        <v>343</v>
      </c>
      <c r="B108" s="142" t="s">
        <v>219</v>
      </c>
      <c r="C108" s="148" t="s">
        <v>38</v>
      </c>
      <c r="D108" s="145">
        <v>1</v>
      </c>
      <c r="E108" s="162"/>
      <c r="F108" s="123">
        <f t="shared" si="4"/>
        <v>0</v>
      </c>
    </row>
    <row r="109" spans="1:6" x14ac:dyDescent="0.5">
      <c r="A109" s="130" t="s">
        <v>344</v>
      </c>
      <c r="B109" s="142" t="s">
        <v>221</v>
      </c>
      <c r="C109" s="148" t="s">
        <v>38</v>
      </c>
      <c r="D109" s="145">
        <v>1</v>
      </c>
      <c r="E109" s="162"/>
      <c r="F109" s="123">
        <f t="shared" si="4"/>
        <v>0</v>
      </c>
    </row>
    <row r="110" spans="1:6" ht="28.2" x14ac:dyDescent="0.5">
      <c r="A110" s="130" t="s">
        <v>345</v>
      </c>
      <c r="B110" s="142" t="s">
        <v>223</v>
      </c>
      <c r="C110" s="148" t="s">
        <v>38</v>
      </c>
      <c r="D110" s="145">
        <v>1</v>
      </c>
      <c r="E110" s="162"/>
      <c r="F110" s="123">
        <f t="shared" si="4"/>
        <v>0</v>
      </c>
    </row>
    <row r="111" spans="1:6" ht="28.2" x14ac:dyDescent="0.5">
      <c r="A111" s="130" t="s">
        <v>346</v>
      </c>
      <c r="B111" s="142" t="s">
        <v>225</v>
      </c>
      <c r="C111" s="148" t="s">
        <v>38</v>
      </c>
      <c r="D111" s="145">
        <v>1</v>
      </c>
      <c r="E111" s="162"/>
      <c r="F111" s="123">
        <f t="shared" si="4"/>
        <v>0</v>
      </c>
    </row>
    <row r="112" spans="1:6" ht="28.2" x14ac:dyDescent="0.5">
      <c r="A112" s="130" t="s">
        <v>347</v>
      </c>
      <c r="B112" s="142" t="s">
        <v>227</v>
      </c>
      <c r="C112" s="148" t="s">
        <v>38</v>
      </c>
      <c r="D112" s="145">
        <v>1</v>
      </c>
      <c r="E112" s="162"/>
      <c r="F112" s="123">
        <f t="shared" si="4"/>
        <v>0</v>
      </c>
    </row>
    <row r="113" spans="1:12" ht="28.2" x14ac:dyDescent="0.5">
      <c r="A113" s="130" t="s">
        <v>348</v>
      </c>
      <c r="B113" s="142" t="s">
        <v>229</v>
      </c>
      <c r="C113" s="148" t="s">
        <v>38</v>
      </c>
      <c r="D113" s="145">
        <v>1</v>
      </c>
      <c r="E113" s="162"/>
      <c r="F113" s="123">
        <f t="shared" si="4"/>
        <v>0</v>
      </c>
    </row>
    <row r="114" spans="1:12" ht="28.2" x14ac:dyDescent="0.5">
      <c r="A114" s="130" t="s">
        <v>349</v>
      </c>
      <c r="B114" s="142" t="s">
        <v>231</v>
      </c>
      <c r="C114" s="148" t="s">
        <v>38</v>
      </c>
      <c r="D114" s="145">
        <v>1</v>
      </c>
      <c r="E114" s="162"/>
      <c r="F114" s="123">
        <f t="shared" si="4"/>
        <v>0</v>
      </c>
    </row>
    <row r="115" spans="1:12" x14ac:dyDescent="0.5">
      <c r="A115" s="130" t="s">
        <v>119</v>
      </c>
      <c r="B115" s="149" t="s">
        <v>233</v>
      </c>
      <c r="C115" s="148" t="s">
        <v>20</v>
      </c>
      <c r="D115" s="145">
        <v>40</v>
      </c>
      <c r="E115" s="162"/>
      <c r="F115" s="123">
        <f t="shared" si="4"/>
        <v>0</v>
      </c>
    </row>
    <row r="116" spans="1:12" x14ac:dyDescent="0.5">
      <c r="A116" s="130" t="s">
        <v>121</v>
      </c>
      <c r="B116" s="149" t="s">
        <v>235</v>
      </c>
      <c r="C116" s="148" t="s">
        <v>41</v>
      </c>
      <c r="D116" s="145">
        <v>2000</v>
      </c>
      <c r="E116" s="162"/>
      <c r="F116" s="123">
        <f>D116*E116</f>
        <v>0</v>
      </c>
    </row>
    <row r="117" spans="1:12" x14ac:dyDescent="0.5">
      <c r="A117" s="129" t="s">
        <v>125</v>
      </c>
      <c r="B117" s="338" t="s">
        <v>249</v>
      </c>
      <c r="C117" s="339"/>
      <c r="D117" s="339"/>
      <c r="E117" s="339"/>
      <c r="F117" s="340"/>
    </row>
    <row r="118" spans="1:12" x14ac:dyDescent="0.5">
      <c r="A118" s="130" t="s">
        <v>127</v>
      </c>
      <c r="B118" s="142" t="s">
        <v>251</v>
      </c>
      <c r="C118" s="148" t="s">
        <v>35</v>
      </c>
      <c r="D118" s="145">
        <v>50</v>
      </c>
      <c r="E118" s="162"/>
      <c r="F118" s="123">
        <f>D118*E118</f>
        <v>0</v>
      </c>
    </row>
    <row r="119" spans="1:12" x14ac:dyDescent="0.5">
      <c r="A119" s="130" t="s">
        <v>153</v>
      </c>
      <c r="B119" s="149" t="s">
        <v>253</v>
      </c>
      <c r="C119" s="148" t="s">
        <v>38</v>
      </c>
      <c r="D119" s="145">
        <v>8</v>
      </c>
      <c r="E119" s="162"/>
      <c r="F119" s="123">
        <f t="shared" si="4"/>
        <v>0</v>
      </c>
    </row>
    <row r="120" spans="1:12" ht="28.2" x14ac:dyDescent="0.5">
      <c r="A120" s="130" t="s">
        <v>196</v>
      </c>
      <c r="B120" s="142" t="s">
        <v>255</v>
      </c>
      <c r="C120" s="148" t="s">
        <v>38</v>
      </c>
      <c r="D120" s="145">
        <v>1</v>
      </c>
      <c r="E120" s="162"/>
      <c r="F120" s="123">
        <f t="shared" si="4"/>
        <v>0</v>
      </c>
    </row>
    <row r="121" spans="1:12" ht="28.2" x14ac:dyDescent="0.5">
      <c r="A121" s="130" t="s">
        <v>232</v>
      </c>
      <c r="B121" s="142" t="s">
        <v>257</v>
      </c>
      <c r="C121" s="148" t="s">
        <v>38</v>
      </c>
      <c r="D121" s="145">
        <v>1</v>
      </c>
      <c r="E121" s="162"/>
      <c r="F121" s="123">
        <f t="shared" si="4"/>
        <v>0</v>
      </c>
    </row>
    <row r="122" spans="1:12" x14ac:dyDescent="0.5">
      <c r="A122" s="130" t="s">
        <v>234</v>
      </c>
      <c r="B122" s="149" t="s">
        <v>259</v>
      </c>
      <c r="C122" s="148" t="s">
        <v>41</v>
      </c>
      <c r="D122" s="145">
        <v>2</v>
      </c>
      <c r="E122" s="162"/>
      <c r="F122" s="123">
        <f t="shared" si="4"/>
        <v>0</v>
      </c>
    </row>
    <row r="123" spans="1:12" ht="28.2" x14ac:dyDescent="0.5">
      <c r="A123" s="130" t="s">
        <v>236</v>
      </c>
      <c r="B123" s="156" t="s">
        <v>261</v>
      </c>
      <c r="C123" s="148" t="s">
        <v>262</v>
      </c>
      <c r="D123" s="145">
        <v>40</v>
      </c>
      <c r="E123" s="162"/>
      <c r="F123" s="123">
        <f>D123*E123</f>
        <v>0</v>
      </c>
    </row>
    <row r="124" spans="1:12" x14ac:dyDescent="0.5">
      <c r="A124" s="129" t="s">
        <v>248</v>
      </c>
      <c r="B124" s="106" t="s">
        <v>264</v>
      </c>
      <c r="C124" s="148" t="s">
        <v>38</v>
      </c>
      <c r="D124" s="145">
        <v>4</v>
      </c>
      <c r="E124" s="162"/>
      <c r="F124" s="123">
        <f t="shared" si="4"/>
        <v>0</v>
      </c>
    </row>
    <row r="125" spans="1:12" ht="18.75" customHeight="1" x14ac:dyDescent="0.5">
      <c r="A125" s="323" t="s">
        <v>265</v>
      </c>
      <c r="B125" s="324"/>
      <c r="C125" s="324"/>
      <c r="D125" s="324"/>
      <c r="E125" s="325"/>
      <c r="F125" s="165">
        <f>SUM(F47:F124)</f>
        <v>0</v>
      </c>
      <c r="G125" s="26"/>
      <c r="H125" s="61"/>
      <c r="I125" s="71"/>
      <c r="J125" s="26"/>
      <c r="L125" s="62"/>
    </row>
    <row r="126" spans="1:12" ht="50.25" customHeight="1" x14ac:dyDescent="0.5">
      <c r="A126" s="316" t="s">
        <v>266</v>
      </c>
      <c r="B126" s="317"/>
      <c r="C126" s="317"/>
      <c r="D126" s="317"/>
      <c r="E126" s="318"/>
      <c r="F126" s="165">
        <f>F125*3</f>
        <v>0</v>
      </c>
      <c r="G126" s="26"/>
      <c r="H126" s="26"/>
      <c r="I126" s="26"/>
      <c r="J126" s="26"/>
      <c r="L126" s="62"/>
    </row>
    <row r="127" spans="1:12" ht="17.25" customHeight="1" x14ac:dyDescent="0.5">
      <c r="A127" s="308"/>
      <c r="B127" s="308"/>
      <c r="C127" s="308"/>
      <c r="D127" s="308"/>
      <c r="E127" s="308"/>
      <c r="F127" s="308"/>
      <c r="G127" s="26"/>
      <c r="H127" s="26"/>
      <c r="I127" s="71"/>
      <c r="J127" s="26"/>
      <c r="L127" s="62"/>
    </row>
    <row r="128" spans="1:12" ht="14.5" customHeight="1" x14ac:dyDescent="0.5">
      <c r="A128" s="309" t="s">
        <v>267</v>
      </c>
      <c r="B128" s="309"/>
      <c r="C128" s="309"/>
      <c r="D128" s="309"/>
      <c r="E128" s="309"/>
      <c r="F128" s="309"/>
    </row>
    <row r="129" spans="1:11" ht="14.4" thickBot="1" x14ac:dyDescent="0.55000000000000004">
      <c r="A129" s="310" t="s">
        <v>268</v>
      </c>
      <c r="B129" s="311"/>
      <c r="C129" s="311"/>
      <c r="D129" s="311"/>
      <c r="E129" s="311"/>
      <c r="F129" s="165">
        <f>G38+F126</f>
        <v>0</v>
      </c>
    </row>
    <row r="130" spans="1:11" x14ac:dyDescent="0.5">
      <c r="A130" s="312" t="s">
        <v>269</v>
      </c>
      <c r="B130" s="313"/>
      <c r="C130" s="313"/>
      <c r="D130" s="313"/>
      <c r="E130" s="313"/>
      <c r="F130" s="166">
        <f>F129*0.21</f>
        <v>0</v>
      </c>
    </row>
    <row r="131" spans="1:11" x14ac:dyDescent="0.5">
      <c r="A131" s="306" t="s">
        <v>270</v>
      </c>
      <c r="B131" s="307"/>
      <c r="C131" s="307"/>
      <c r="D131" s="307"/>
      <c r="E131" s="307"/>
      <c r="F131" s="167">
        <f>F129+F130</f>
        <v>0</v>
      </c>
    </row>
    <row r="132" spans="1:11" s="67" customFormat="1" x14ac:dyDescent="0.5">
      <c r="A132" s="96"/>
      <c r="B132" s="97"/>
      <c r="C132" s="97"/>
      <c r="D132" s="97"/>
      <c r="E132" s="97"/>
      <c r="F132" s="98"/>
      <c r="G132" s="99"/>
      <c r="H132" s="99"/>
      <c r="I132" s="99"/>
      <c r="J132" s="99"/>
      <c r="K132" s="3"/>
    </row>
  </sheetData>
  <sheetProtection formatCells="0" selectLockedCells="1"/>
  <mergeCells count="38">
    <mergeCell ref="B13:G13"/>
    <mergeCell ref="B17:G17"/>
    <mergeCell ref="B21:G21"/>
    <mergeCell ref="B26:G2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31:G31"/>
    <mergeCell ref="A37:F37"/>
    <mergeCell ref="A38:F38"/>
    <mergeCell ref="A41:A43"/>
    <mergeCell ref="B41:B43"/>
    <mergeCell ref="C41:C43"/>
    <mergeCell ref="D41:D43"/>
    <mergeCell ref="E41:E43"/>
    <mergeCell ref="F41:F43"/>
    <mergeCell ref="B45:F45"/>
    <mergeCell ref="B46:F46"/>
    <mergeCell ref="B51:F51"/>
    <mergeCell ref="B56:F56"/>
    <mergeCell ref="A131:E131"/>
    <mergeCell ref="A125:E125"/>
    <mergeCell ref="A127:F127"/>
    <mergeCell ref="A128:F128"/>
    <mergeCell ref="A129:E129"/>
    <mergeCell ref="A130:E130"/>
    <mergeCell ref="A126:E126"/>
    <mergeCell ref="B63:F63"/>
    <mergeCell ref="B76:F76"/>
    <mergeCell ref="B97:F97"/>
    <mergeCell ref="B117:F117"/>
    <mergeCell ref="B62:F6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6AC6-E1C3-4C18-BBFD-BA09BD14E961}">
  <dimension ref="A1:L127"/>
  <sheetViews>
    <sheetView topLeftCell="A45" zoomScaleNormal="100" workbookViewId="0">
      <selection activeCell="H31" sqref="H3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0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ht="15" x14ac:dyDescent="0.5">
      <c r="A5" s="348" t="s">
        <v>350</v>
      </c>
      <c r="B5" s="348"/>
      <c r="C5" s="348"/>
      <c r="D5" s="348"/>
      <c r="E5" s="348"/>
      <c r="F5" s="348"/>
      <c r="G5" s="348"/>
    </row>
    <row r="6" spans="1:10" ht="15.3" x14ac:dyDescent="0.5">
      <c r="A6" s="124"/>
      <c r="B6" s="124"/>
      <c r="C6" s="124"/>
      <c r="D6" s="124"/>
      <c r="E6" s="124"/>
      <c r="F6" s="124"/>
      <c r="G6" s="125" t="s">
        <v>3</v>
      </c>
    </row>
    <row r="7" spans="1:10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</row>
    <row r="8" spans="1:10" x14ac:dyDescent="0.5">
      <c r="A8" s="267"/>
      <c r="B8" s="267"/>
      <c r="C8" s="267"/>
      <c r="D8" s="314"/>
      <c r="E8" s="267"/>
      <c r="F8" s="289"/>
      <c r="G8" s="292"/>
    </row>
    <row r="9" spans="1:10" ht="90.75" customHeight="1" x14ac:dyDescent="0.5">
      <c r="A9" s="267"/>
      <c r="B9" s="267"/>
      <c r="C9" s="267"/>
      <c r="D9" s="314"/>
      <c r="E9" s="267"/>
      <c r="F9" s="290"/>
      <c r="G9" s="292"/>
    </row>
    <row r="10" spans="1:10" x14ac:dyDescent="0.5">
      <c r="A10" s="111">
        <v>1</v>
      </c>
      <c r="B10" s="112">
        <v>2</v>
      </c>
      <c r="C10" s="111">
        <v>3</v>
      </c>
      <c r="D10" s="111">
        <v>4</v>
      </c>
      <c r="E10" s="111">
        <v>5</v>
      </c>
      <c r="F10" s="111">
        <v>6</v>
      </c>
      <c r="G10" s="111">
        <v>7</v>
      </c>
    </row>
    <row r="11" spans="1:10" x14ac:dyDescent="0.5">
      <c r="A11" s="129" t="s">
        <v>11</v>
      </c>
      <c r="B11" s="159" t="s">
        <v>12</v>
      </c>
      <c r="C11" s="129"/>
      <c r="D11" s="129"/>
      <c r="E11" s="113"/>
      <c r="F11" s="114"/>
      <c r="G11" s="113"/>
    </row>
    <row r="12" spans="1:10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0" x14ac:dyDescent="0.5">
      <c r="A13" s="129" t="s">
        <v>16</v>
      </c>
      <c r="B13" s="329" t="s">
        <v>351</v>
      </c>
      <c r="C13" s="330"/>
      <c r="D13" s="330"/>
      <c r="E13" s="330"/>
      <c r="F13" s="330"/>
      <c r="G13" s="331"/>
    </row>
    <row r="14" spans="1:10" ht="28.2" x14ac:dyDescent="0.5">
      <c r="A14" s="130" t="s">
        <v>18</v>
      </c>
      <c r="B14" s="131" t="s">
        <v>19</v>
      </c>
      <c r="C14" s="130" t="s">
        <v>20</v>
      </c>
      <c r="D14" s="184">
        <v>1200</v>
      </c>
      <c r="E14" s="162"/>
      <c r="F14" s="130">
        <v>7</v>
      </c>
      <c r="G14" s="116">
        <f t="shared" ref="G14:G33" si="0">D14*E14*F14</f>
        <v>0</v>
      </c>
    </row>
    <row r="15" spans="1:10" ht="42.3" x14ac:dyDescent="0.5">
      <c r="A15" s="130" t="s">
        <v>21</v>
      </c>
      <c r="B15" s="117" t="s">
        <v>22</v>
      </c>
      <c r="C15" s="130" t="s">
        <v>20</v>
      </c>
      <c r="D15" s="184">
        <v>1200</v>
      </c>
      <c r="E15" s="162"/>
      <c r="F15" s="130">
        <v>2</v>
      </c>
      <c r="G15" s="116">
        <f t="shared" si="0"/>
        <v>0</v>
      </c>
    </row>
    <row r="16" spans="1:10" ht="28.2" x14ac:dyDescent="0.5">
      <c r="A16" s="130" t="s">
        <v>23</v>
      </c>
      <c r="B16" s="118" t="s">
        <v>24</v>
      </c>
      <c r="C16" s="130" t="s">
        <v>20</v>
      </c>
      <c r="D16" s="184">
        <v>1200</v>
      </c>
      <c r="E16" s="162"/>
      <c r="F16" s="130">
        <v>3</v>
      </c>
      <c r="G16" s="126">
        <f t="shared" si="0"/>
        <v>0</v>
      </c>
    </row>
    <row r="17" spans="1:8" x14ac:dyDescent="0.5">
      <c r="A17" s="129" t="s">
        <v>25</v>
      </c>
      <c r="B17" s="329" t="s">
        <v>273</v>
      </c>
      <c r="C17" s="330"/>
      <c r="D17" s="330"/>
      <c r="E17" s="330"/>
      <c r="F17" s="330"/>
      <c r="G17" s="331"/>
    </row>
    <row r="18" spans="1:8" ht="28.2" x14ac:dyDescent="0.5">
      <c r="A18" s="130" t="s">
        <v>27</v>
      </c>
      <c r="B18" s="131" t="s">
        <v>275</v>
      </c>
      <c r="C18" s="130" t="s">
        <v>20</v>
      </c>
      <c r="D18" s="184">
        <v>19</v>
      </c>
      <c r="E18" s="162"/>
      <c r="F18" s="130">
        <v>7</v>
      </c>
      <c r="G18" s="116">
        <f t="shared" si="0"/>
        <v>0</v>
      </c>
    </row>
    <row r="19" spans="1:8" ht="56.7" x14ac:dyDescent="0.5">
      <c r="A19" s="130" t="s">
        <v>28</v>
      </c>
      <c r="B19" s="117" t="s">
        <v>29</v>
      </c>
      <c r="C19" s="130" t="s">
        <v>20</v>
      </c>
      <c r="D19" s="184">
        <v>19</v>
      </c>
      <c r="E19" s="162"/>
      <c r="F19" s="130">
        <v>2</v>
      </c>
      <c r="G19" s="116">
        <f t="shared" si="0"/>
        <v>0</v>
      </c>
    </row>
    <row r="20" spans="1:8" ht="42.6" x14ac:dyDescent="0.5">
      <c r="A20" s="130" t="s">
        <v>30</v>
      </c>
      <c r="B20" s="118" t="s">
        <v>272</v>
      </c>
      <c r="C20" s="130" t="s">
        <v>20</v>
      </c>
      <c r="D20" s="184">
        <v>19</v>
      </c>
      <c r="E20" s="162"/>
      <c r="F20" s="130">
        <v>3</v>
      </c>
      <c r="G20" s="116">
        <f t="shared" si="0"/>
        <v>0</v>
      </c>
    </row>
    <row r="21" spans="1:8" x14ac:dyDescent="0.5">
      <c r="A21" s="132" t="s">
        <v>31</v>
      </c>
      <c r="B21" s="133" t="s">
        <v>278</v>
      </c>
      <c r="C21" s="134" t="s">
        <v>41</v>
      </c>
      <c r="D21" s="185">
        <v>100</v>
      </c>
      <c r="E21" s="162"/>
      <c r="F21" s="130">
        <v>12</v>
      </c>
      <c r="G21" s="127">
        <f t="shared" ref="G21" si="1">E21*F21</f>
        <v>0</v>
      </c>
    </row>
    <row r="22" spans="1:8" ht="14.4" x14ac:dyDescent="0.5">
      <c r="A22" s="136" t="s">
        <v>39</v>
      </c>
      <c r="B22" s="349" t="s">
        <v>32</v>
      </c>
      <c r="C22" s="350"/>
      <c r="D22" s="350"/>
      <c r="E22" s="350"/>
      <c r="F22" s="350"/>
      <c r="G22" s="351"/>
    </row>
    <row r="23" spans="1:8" ht="28.2" x14ac:dyDescent="0.5">
      <c r="A23" s="137" t="s">
        <v>352</v>
      </c>
      <c r="B23" s="138" t="s">
        <v>34</v>
      </c>
      <c r="C23" s="139" t="s">
        <v>35</v>
      </c>
      <c r="D23" s="185">
        <v>50</v>
      </c>
      <c r="E23" s="162"/>
      <c r="F23" s="128">
        <v>7</v>
      </c>
      <c r="G23" s="127">
        <f t="shared" ref="G23:G24" si="2">E23*F23</f>
        <v>0</v>
      </c>
    </row>
    <row r="24" spans="1:8" ht="28.5" customHeight="1" x14ac:dyDescent="0.5">
      <c r="A24" s="137" t="s">
        <v>353</v>
      </c>
      <c r="B24" s="138" t="s">
        <v>37</v>
      </c>
      <c r="C24" s="139" t="s">
        <v>38</v>
      </c>
      <c r="D24" s="135">
        <v>50</v>
      </c>
      <c r="E24" s="162"/>
      <c r="F24" s="128">
        <v>2</v>
      </c>
      <c r="G24" s="127">
        <f t="shared" si="2"/>
        <v>0</v>
      </c>
    </row>
    <row r="25" spans="1:8" ht="41.4" x14ac:dyDescent="0.5">
      <c r="A25" s="129" t="s">
        <v>42</v>
      </c>
      <c r="B25" s="119" t="s">
        <v>43</v>
      </c>
      <c r="C25" s="186" t="s">
        <v>44</v>
      </c>
      <c r="D25" s="234">
        <v>11817</v>
      </c>
      <c r="E25" s="235"/>
      <c r="F25" s="186">
        <v>12</v>
      </c>
      <c r="G25" s="236">
        <f t="shared" si="0"/>
        <v>0</v>
      </c>
      <c r="H25" s="99"/>
    </row>
    <row r="26" spans="1:8" ht="72.75" customHeight="1" x14ac:dyDescent="0.5">
      <c r="A26" s="129" t="s">
        <v>45</v>
      </c>
      <c r="B26" s="250" t="s">
        <v>46</v>
      </c>
      <c r="C26" s="186" t="s">
        <v>44</v>
      </c>
      <c r="D26" s="192">
        <v>30</v>
      </c>
      <c r="E26" s="235"/>
      <c r="F26" s="186">
        <v>5</v>
      </c>
      <c r="G26" s="236">
        <f t="shared" si="0"/>
        <v>0</v>
      </c>
    </row>
    <row r="27" spans="1:8" x14ac:dyDescent="0.5">
      <c r="A27" s="129" t="s">
        <v>47</v>
      </c>
      <c r="B27" s="341" t="s">
        <v>68</v>
      </c>
      <c r="C27" s="342"/>
      <c r="D27" s="342"/>
      <c r="E27" s="342"/>
      <c r="F27" s="342"/>
      <c r="G27" s="343"/>
    </row>
    <row r="28" spans="1:8" ht="28.2" x14ac:dyDescent="0.5">
      <c r="A28" s="130" t="s">
        <v>49</v>
      </c>
      <c r="B28" s="233" t="s">
        <v>282</v>
      </c>
      <c r="C28" s="186" t="s">
        <v>20</v>
      </c>
      <c r="D28" s="192">
        <v>2300</v>
      </c>
      <c r="E28" s="235"/>
      <c r="F28" s="186">
        <v>5</v>
      </c>
      <c r="G28" s="236">
        <f t="shared" si="0"/>
        <v>0</v>
      </c>
    </row>
    <row r="29" spans="1:8" x14ac:dyDescent="0.5">
      <c r="A29" s="130" t="s">
        <v>53</v>
      </c>
      <c r="B29" s="247" t="s">
        <v>283</v>
      </c>
      <c r="C29" s="186" t="s">
        <v>20</v>
      </c>
      <c r="D29" s="186">
        <v>880.29</v>
      </c>
      <c r="E29" s="235"/>
      <c r="F29" s="186">
        <v>5</v>
      </c>
      <c r="G29" s="236">
        <f t="shared" si="0"/>
        <v>0</v>
      </c>
    </row>
    <row r="30" spans="1:8" x14ac:dyDescent="0.5">
      <c r="A30" s="130" t="s">
        <v>57</v>
      </c>
      <c r="B30" s="233" t="s">
        <v>354</v>
      </c>
      <c r="C30" s="186" t="s">
        <v>20</v>
      </c>
      <c r="D30" s="192">
        <v>100</v>
      </c>
      <c r="E30" s="235"/>
      <c r="F30" s="186">
        <v>4</v>
      </c>
      <c r="G30" s="236">
        <f t="shared" si="0"/>
        <v>0</v>
      </c>
    </row>
    <row r="31" spans="1:8" ht="16.5" x14ac:dyDescent="0.5">
      <c r="A31" s="130" t="s">
        <v>61</v>
      </c>
      <c r="B31" s="248" t="s">
        <v>76</v>
      </c>
      <c r="C31" s="186" t="s">
        <v>355</v>
      </c>
      <c r="D31" s="249">
        <v>2300</v>
      </c>
      <c r="E31" s="235"/>
      <c r="F31" s="186">
        <v>1</v>
      </c>
      <c r="G31" s="236">
        <f t="shared" si="0"/>
        <v>0</v>
      </c>
    </row>
    <row r="32" spans="1:8" ht="28.2" x14ac:dyDescent="0.5">
      <c r="A32" s="130" t="s">
        <v>63</v>
      </c>
      <c r="B32" s="131" t="s">
        <v>78</v>
      </c>
      <c r="C32" s="130" t="s">
        <v>20</v>
      </c>
      <c r="D32" s="130">
        <v>7878.04</v>
      </c>
      <c r="E32" s="162"/>
      <c r="F32" s="130">
        <v>12</v>
      </c>
      <c r="G32" s="116">
        <f t="shared" si="0"/>
        <v>0</v>
      </c>
    </row>
    <row r="33" spans="1:7" x14ac:dyDescent="0.5">
      <c r="A33" s="129" t="s">
        <v>67</v>
      </c>
      <c r="B33" s="141" t="s">
        <v>86</v>
      </c>
      <c r="C33" s="130" t="s">
        <v>38</v>
      </c>
      <c r="D33" s="140">
        <v>2</v>
      </c>
      <c r="E33" s="162"/>
      <c r="F33" s="140">
        <v>12</v>
      </c>
      <c r="G33" s="116">
        <f t="shared" si="0"/>
        <v>0</v>
      </c>
    </row>
    <row r="34" spans="1:7" x14ac:dyDescent="0.5">
      <c r="A34" s="315" t="s">
        <v>87</v>
      </c>
      <c r="B34" s="315"/>
      <c r="C34" s="315"/>
      <c r="D34" s="315"/>
      <c r="E34" s="315"/>
      <c r="F34" s="315"/>
      <c r="G34" s="163">
        <f>SUM(G12:G33)</f>
        <v>0</v>
      </c>
    </row>
    <row r="35" spans="1:7" ht="46.5" customHeight="1" x14ac:dyDescent="0.5">
      <c r="A35" s="303" t="s">
        <v>88</v>
      </c>
      <c r="B35" s="304"/>
      <c r="C35" s="304"/>
      <c r="D35" s="304"/>
      <c r="E35" s="304"/>
      <c r="F35" s="305"/>
      <c r="G35" s="164">
        <f>G34*3</f>
        <v>0</v>
      </c>
    </row>
    <row r="37" spans="1:7" x14ac:dyDescent="0.5">
      <c r="F37" s="120" t="s">
        <v>89</v>
      </c>
    </row>
    <row r="38" spans="1:7" x14ac:dyDescent="0.5">
      <c r="A38" s="273" t="s">
        <v>4</v>
      </c>
      <c r="B38" s="273" t="s">
        <v>90</v>
      </c>
      <c r="C38" s="273" t="s">
        <v>6</v>
      </c>
      <c r="D38" s="273" t="s">
        <v>91</v>
      </c>
      <c r="E38" s="276" t="s">
        <v>92</v>
      </c>
      <c r="F38" s="291" t="s">
        <v>93</v>
      </c>
    </row>
    <row r="39" spans="1:7" x14ac:dyDescent="0.5">
      <c r="A39" s="274"/>
      <c r="B39" s="274"/>
      <c r="C39" s="274"/>
      <c r="D39" s="274"/>
      <c r="E39" s="277"/>
      <c r="F39" s="292"/>
    </row>
    <row r="40" spans="1:7" ht="46.5" customHeight="1" x14ac:dyDescent="0.5">
      <c r="A40" s="275"/>
      <c r="B40" s="275"/>
      <c r="C40" s="275"/>
      <c r="D40" s="275"/>
      <c r="E40" s="277"/>
      <c r="F40" s="293"/>
    </row>
    <row r="41" spans="1:7" x14ac:dyDescent="0.5">
      <c r="A41" s="49">
        <v>1</v>
      </c>
      <c r="B41" s="121">
        <v>2</v>
      </c>
      <c r="C41" s="49">
        <v>3</v>
      </c>
      <c r="D41" s="110">
        <v>4</v>
      </c>
      <c r="E41" s="122">
        <v>5</v>
      </c>
      <c r="F41" s="49">
        <v>6</v>
      </c>
    </row>
    <row r="42" spans="1:7" x14ac:dyDescent="0.5">
      <c r="A42" s="52" t="s">
        <v>94</v>
      </c>
      <c r="B42" s="281" t="s">
        <v>95</v>
      </c>
      <c r="C42" s="281"/>
      <c r="D42" s="281"/>
      <c r="E42" s="281"/>
      <c r="F42" s="281"/>
    </row>
    <row r="43" spans="1:7" x14ac:dyDescent="0.5">
      <c r="A43" s="129" t="s">
        <v>79</v>
      </c>
      <c r="B43" s="329" t="s">
        <v>284</v>
      </c>
      <c r="C43" s="330"/>
      <c r="D43" s="330"/>
      <c r="E43" s="330"/>
      <c r="F43" s="331"/>
    </row>
    <row r="44" spans="1:7" ht="42.3" x14ac:dyDescent="0.5">
      <c r="A44" s="148" t="s">
        <v>356</v>
      </c>
      <c r="B44" s="144" t="s">
        <v>103</v>
      </c>
      <c r="C44" s="143" t="s">
        <v>38</v>
      </c>
      <c r="D44" s="145">
        <v>11</v>
      </c>
      <c r="E44" s="162"/>
      <c r="F44" s="123">
        <f>D44*E44</f>
        <v>0</v>
      </c>
    </row>
    <row r="45" spans="1:7" ht="28.2" x14ac:dyDescent="0.5">
      <c r="A45" s="148" t="s">
        <v>357</v>
      </c>
      <c r="B45" s="144" t="s">
        <v>105</v>
      </c>
      <c r="C45" s="143" t="s">
        <v>38</v>
      </c>
      <c r="D45" s="145">
        <v>6</v>
      </c>
      <c r="E45" s="162"/>
      <c r="F45" s="123">
        <f t="shared" ref="F45:F108" si="3">D45*E45</f>
        <v>0</v>
      </c>
    </row>
    <row r="46" spans="1:7" x14ac:dyDescent="0.5">
      <c r="A46" s="148" t="s">
        <v>358</v>
      </c>
      <c r="B46" s="144" t="s">
        <v>109</v>
      </c>
      <c r="C46" s="143" t="s">
        <v>38</v>
      </c>
      <c r="D46" s="145">
        <v>5</v>
      </c>
      <c r="E46" s="162"/>
      <c r="F46" s="123">
        <f t="shared" si="3"/>
        <v>0</v>
      </c>
    </row>
    <row r="47" spans="1:7" x14ac:dyDescent="0.5">
      <c r="A47" s="146" t="s">
        <v>81</v>
      </c>
      <c r="B47" s="332" t="s">
        <v>289</v>
      </c>
      <c r="C47" s="333"/>
      <c r="D47" s="333"/>
      <c r="E47" s="333"/>
      <c r="F47" s="334"/>
    </row>
    <row r="48" spans="1:7" ht="28.2" x14ac:dyDescent="0.5">
      <c r="A48" s="147" t="s">
        <v>359</v>
      </c>
      <c r="B48" s="102" t="s">
        <v>291</v>
      </c>
      <c r="C48" s="148" t="s">
        <v>292</v>
      </c>
      <c r="D48" s="145">
        <v>20</v>
      </c>
      <c r="E48" s="162"/>
      <c r="F48" s="123">
        <f t="shared" si="3"/>
        <v>0</v>
      </c>
    </row>
    <row r="49" spans="1:6" ht="28.2" x14ac:dyDescent="0.5">
      <c r="A49" s="147" t="s">
        <v>360</v>
      </c>
      <c r="B49" s="102" t="s">
        <v>294</v>
      </c>
      <c r="C49" s="148" t="s">
        <v>41</v>
      </c>
      <c r="D49" s="145">
        <v>30</v>
      </c>
      <c r="E49" s="162"/>
      <c r="F49" s="123">
        <f t="shared" si="3"/>
        <v>0</v>
      </c>
    </row>
    <row r="50" spans="1:6" x14ac:dyDescent="0.5">
      <c r="A50" s="147" t="s">
        <v>361</v>
      </c>
      <c r="B50" s="149" t="s">
        <v>296</v>
      </c>
      <c r="C50" s="148" t="s">
        <v>262</v>
      </c>
      <c r="D50" s="145">
        <v>16</v>
      </c>
      <c r="E50" s="162"/>
      <c r="F50" s="123">
        <f t="shared" si="3"/>
        <v>0</v>
      </c>
    </row>
    <row r="51" spans="1:6" x14ac:dyDescent="0.5">
      <c r="A51" s="147" t="s">
        <v>362</v>
      </c>
      <c r="B51" s="149" t="s">
        <v>298</v>
      </c>
      <c r="C51" s="148" t="s">
        <v>262</v>
      </c>
      <c r="D51" s="145">
        <v>16</v>
      </c>
      <c r="E51" s="162"/>
      <c r="F51" s="123">
        <f t="shared" si="3"/>
        <v>0</v>
      </c>
    </row>
    <row r="52" spans="1:6" x14ac:dyDescent="0.5">
      <c r="A52" s="150" t="s">
        <v>83</v>
      </c>
      <c r="B52" s="332" t="s">
        <v>111</v>
      </c>
      <c r="C52" s="333"/>
      <c r="D52" s="333"/>
      <c r="E52" s="333"/>
      <c r="F52" s="334"/>
    </row>
    <row r="53" spans="1:6" x14ac:dyDescent="0.5">
      <c r="A53" s="148" t="s">
        <v>285</v>
      </c>
      <c r="B53" s="151" t="s">
        <v>363</v>
      </c>
      <c r="C53" s="152" t="s">
        <v>38</v>
      </c>
      <c r="D53" s="145">
        <v>120</v>
      </c>
      <c r="E53" s="162"/>
      <c r="F53" s="123">
        <f t="shared" si="3"/>
        <v>0</v>
      </c>
    </row>
    <row r="54" spans="1:6" ht="28.2" x14ac:dyDescent="0.5">
      <c r="A54" s="148" t="s">
        <v>286</v>
      </c>
      <c r="B54" s="58" t="s">
        <v>113</v>
      </c>
      <c r="C54" s="148" t="s">
        <v>292</v>
      </c>
      <c r="D54" s="145">
        <v>300</v>
      </c>
      <c r="E54" s="162"/>
      <c r="F54" s="123">
        <f t="shared" si="3"/>
        <v>0</v>
      </c>
    </row>
    <row r="55" spans="1:6" ht="28.2" x14ac:dyDescent="0.5">
      <c r="A55" s="148" t="s">
        <v>287</v>
      </c>
      <c r="B55" s="149" t="s">
        <v>116</v>
      </c>
      <c r="C55" s="148" t="s">
        <v>292</v>
      </c>
      <c r="D55" s="145">
        <v>30</v>
      </c>
      <c r="E55" s="162"/>
      <c r="F55" s="123">
        <f t="shared" si="3"/>
        <v>0</v>
      </c>
    </row>
    <row r="56" spans="1:6" ht="28.2" x14ac:dyDescent="0.5">
      <c r="A56" s="148" t="s">
        <v>288</v>
      </c>
      <c r="B56" s="149" t="s">
        <v>118</v>
      </c>
      <c r="C56" s="148" t="s">
        <v>292</v>
      </c>
      <c r="D56" s="145">
        <v>30</v>
      </c>
      <c r="E56" s="162"/>
      <c r="F56" s="123">
        <f t="shared" si="3"/>
        <v>0</v>
      </c>
    </row>
    <row r="57" spans="1:6" ht="28.2" x14ac:dyDescent="0.5">
      <c r="A57" s="148" t="s">
        <v>364</v>
      </c>
      <c r="B57" s="149" t="s">
        <v>120</v>
      </c>
      <c r="C57" s="148" t="s">
        <v>44</v>
      </c>
      <c r="D57" s="145">
        <v>300</v>
      </c>
      <c r="E57" s="162"/>
      <c r="F57" s="123">
        <f t="shared" si="3"/>
        <v>0</v>
      </c>
    </row>
    <row r="58" spans="1:6" x14ac:dyDescent="0.5">
      <c r="A58" s="154" t="s">
        <v>85</v>
      </c>
      <c r="B58" s="332" t="s">
        <v>126</v>
      </c>
      <c r="C58" s="333"/>
      <c r="D58" s="333"/>
      <c r="E58" s="333"/>
      <c r="F58" s="334"/>
    </row>
    <row r="59" spans="1:6" x14ac:dyDescent="0.5">
      <c r="A59" s="148" t="s">
        <v>290</v>
      </c>
      <c r="B59" s="335" t="s">
        <v>128</v>
      </c>
      <c r="C59" s="336"/>
      <c r="D59" s="336"/>
      <c r="E59" s="336"/>
      <c r="F59" s="337"/>
    </row>
    <row r="60" spans="1:6" ht="28.2" x14ac:dyDescent="0.5">
      <c r="A60" s="148" t="s">
        <v>365</v>
      </c>
      <c r="B60" s="149" t="s">
        <v>130</v>
      </c>
      <c r="C60" s="148" t="s">
        <v>38</v>
      </c>
      <c r="D60" s="145">
        <v>6</v>
      </c>
      <c r="E60" s="162"/>
      <c r="F60" s="123">
        <f t="shared" si="3"/>
        <v>0</v>
      </c>
    </row>
    <row r="61" spans="1:6" ht="28.2" x14ac:dyDescent="0.5">
      <c r="A61" s="148" t="s">
        <v>366</v>
      </c>
      <c r="B61" s="149" t="s">
        <v>132</v>
      </c>
      <c r="C61" s="148" t="s">
        <v>38</v>
      </c>
      <c r="D61" s="145">
        <v>6</v>
      </c>
      <c r="E61" s="162"/>
      <c r="F61" s="123">
        <f t="shared" si="3"/>
        <v>0</v>
      </c>
    </row>
    <row r="62" spans="1:6" ht="28.2" x14ac:dyDescent="0.5">
      <c r="A62" s="148" t="s">
        <v>367</v>
      </c>
      <c r="B62" s="149" t="s">
        <v>134</v>
      </c>
      <c r="C62" s="148" t="s">
        <v>38</v>
      </c>
      <c r="D62" s="145">
        <v>6</v>
      </c>
      <c r="E62" s="162"/>
      <c r="F62" s="123">
        <f t="shared" si="3"/>
        <v>0</v>
      </c>
    </row>
    <row r="63" spans="1:6" ht="28.2" x14ac:dyDescent="0.5">
      <c r="A63" s="148" t="s">
        <v>368</v>
      </c>
      <c r="B63" s="149" t="s">
        <v>136</v>
      </c>
      <c r="C63" s="148" t="s">
        <v>38</v>
      </c>
      <c r="D63" s="145">
        <v>6</v>
      </c>
      <c r="E63" s="162"/>
      <c r="F63" s="123">
        <f t="shared" si="3"/>
        <v>0</v>
      </c>
    </row>
    <row r="64" spans="1:6" ht="28.2" x14ac:dyDescent="0.5">
      <c r="A64" s="148" t="s">
        <v>369</v>
      </c>
      <c r="B64" s="149" t="s">
        <v>138</v>
      </c>
      <c r="C64" s="148" t="s">
        <v>38</v>
      </c>
      <c r="D64" s="145">
        <v>6</v>
      </c>
      <c r="E64" s="162"/>
      <c r="F64" s="123">
        <f t="shared" si="3"/>
        <v>0</v>
      </c>
    </row>
    <row r="65" spans="1:6" ht="28.2" x14ac:dyDescent="0.5">
      <c r="A65" s="148" t="s">
        <v>370</v>
      </c>
      <c r="B65" s="149" t="s">
        <v>140</v>
      </c>
      <c r="C65" s="148" t="s">
        <v>38</v>
      </c>
      <c r="D65" s="145">
        <v>6</v>
      </c>
      <c r="E65" s="162"/>
      <c r="F65" s="123">
        <f t="shared" si="3"/>
        <v>0</v>
      </c>
    </row>
    <row r="66" spans="1:6" ht="28.2" x14ac:dyDescent="0.5">
      <c r="A66" s="148" t="s">
        <v>371</v>
      </c>
      <c r="B66" s="149" t="s">
        <v>142</v>
      </c>
      <c r="C66" s="148" t="s">
        <v>38</v>
      </c>
      <c r="D66" s="145">
        <v>6</v>
      </c>
      <c r="E66" s="162"/>
      <c r="F66" s="123">
        <f t="shared" si="3"/>
        <v>0</v>
      </c>
    </row>
    <row r="67" spans="1:6" ht="28.2" x14ac:dyDescent="0.5">
      <c r="A67" s="148" t="s">
        <v>372</v>
      </c>
      <c r="B67" s="149" t="s">
        <v>144</v>
      </c>
      <c r="C67" s="148" t="s">
        <v>38</v>
      </c>
      <c r="D67" s="145">
        <v>6</v>
      </c>
      <c r="E67" s="162"/>
      <c r="F67" s="123">
        <f t="shared" si="3"/>
        <v>0</v>
      </c>
    </row>
    <row r="68" spans="1:6" ht="28.2" x14ac:dyDescent="0.5">
      <c r="A68" s="148" t="s">
        <v>373</v>
      </c>
      <c r="B68" s="149" t="s">
        <v>146</v>
      </c>
      <c r="C68" s="148" t="s">
        <v>38</v>
      </c>
      <c r="D68" s="145">
        <v>6</v>
      </c>
      <c r="E68" s="162"/>
      <c r="F68" s="123">
        <f t="shared" si="3"/>
        <v>0</v>
      </c>
    </row>
    <row r="69" spans="1:6" ht="28.2" x14ac:dyDescent="0.5">
      <c r="A69" s="148" t="s">
        <v>374</v>
      </c>
      <c r="B69" s="149" t="s">
        <v>148</v>
      </c>
      <c r="C69" s="148" t="s">
        <v>38</v>
      </c>
      <c r="D69" s="145">
        <v>6</v>
      </c>
      <c r="E69" s="162"/>
      <c r="F69" s="123">
        <f t="shared" si="3"/>
        <v>0</v>
      </c>
    </row>
    <row r="70" spans="1:6" ht="28.2" x14ac:dyDescent="0.5">
      <c r="A70" s="148" t="s">
        <v>375</v>
      </c>
      <c r="B70" s="149" t="s">
        <v>150</v>
      </c>
      <c r="C70" s="148" t="s">
        <v>38</v>
      </c>
      <c r="D70" s="145">
        <v>6</v>
      </c>
      <c r="E70" s="162"/>
      <c r="F70" s="123">
        <f t="shared" si="3"/>
        <v>0</v>
      </c>
    </row>
    <row r="71" spans="1:6" ht="28.2" x14ac:dyDescent="0.5">
      <c r="A71" s="148" t="s">
        <v>376</v>
      </c>
      <c r="B71" s="149" t="s">
        <v>312</v>
      </c>
      <c r="C71" s="148" t="s">
        <v>38</v>
      </c>
      <c r="D71" s="145">
        <v>6</v>
      </c>
      <c r="E71" s="162"/>
      <c r="F71" s="123">
        <f t="shared" si="3"/>
        <v>0</v>
      </c>
    </row>
    <row r="72" spans="1:6" x14ac:dyDescent="0.5">
      <c r="A72" s="130" t="s">
        <v>293</v>
      </c>
      <c r="B72" s="335" t="s">
        <v>154</v>
      </c>
      <c r="C72" s="336"/>
      <c r="D72" s="336"/>
      <c r="E72" s="336"/>
      <c r="F72" s="337"/>
    </row>
    <row r="73" spans="1:6" ht="28.2" x14ac:dyDescent="0.5">
      <c r="A73" s="130" t="s">
        <v>377</v>
      </c>
      <c r="B73" s="149" t="s">
        <v>156</v>
      </c>
      <c r="C73" s="148" t="s">
        <v>38</v>
      </c>
      <c r="D73" s="145">
        <v>6</v>
      </c>
      <c r="E73" s="162"/>
      <c r="F73" s="123">
        <f t="shared" si="3"/>
        <v>0</v>
      </c>
    </row>
    <row r="74" spans="1:6" ht="28.2" x14ac:dyDescent="0.5">
      <c r="A74" s="130" t="s">
        <v>378</v>
      </c>
      <c r="B74" s="149" t="s">
        <v>158</v>
      </c>
      <c r="C74" s="148" t="s">
        <v>38</v>
      </c>
      <c r="D74" s="145">
        <v>6</v>
      </c>
      <c r="E74" s="162"/>
      <c r="F74" s="123">
        <f t="shared" si="3"/>
        <v>0</v>
      </c>
    </row>
    <row r="75" spans="1:6" ht="28.2" x14ac:dyDescent="0.5">
      <c r="A75" s="130" t="s">
        <v>379</v>
      </c>
      <c r="B75" s="149" t="s">
        <v>160</v>
      </c>
      <c r="C75" s="148" t="s">
        <v>38</v>
      </c>
      <c r="D75" s="145">
        <v>6</v>
      </c>
      <c r="E75" s="162"/>
      <c r="F75" s="123">
        <f t="shared" si="3"/>
        <v>0</v>
      </c>
    </row>
    <row r="76" spans="1:6" ht="28.2" x14ac:dyDescent="0.5">
      <c r="A76" s="130" t="s">
        <v>380</v>
      </c>
      <c r="B76" s="149" t="s">
        <v>162</v>
      </c>
      <c r="C76" s="148" t="s">
        <v>163</v>
      </c>
      <c r="D76" s="145">
        <v>6</v>
      </c>
      <c r="E76" s="162"/>
      <c r="F76" s="123">
        <f t="shared" si="3"/>
        <v>0</v>
      </c>
    </row>
    <row r="77" spans="1:6" ht="28.2" x14ac:dyDescent="0.5">
      <c r="A77" s="130" t="s">
        <v>381</v>
      </c>
      <c r="B77" s="149" t="s">
        <v>165</v>
      </c>
      <c r="C77" s="148" t="s">
        <v>38</v>
      </c>
      <c r="D77" s="145">
        <v>6</v>
      </c>
      <c r="E77" s="162"/>
      <c r="F77" s="123">
        <f t="shared" si="3"/>
        <v>0</v>
      </c>
    </row>
    <row r="78" spans="1:6" ht="42.3" x14ac:dyDescent="0.5">
      <c r="A78" s="130" t="s">
        <v>382</v>
      </c>
      <c r="B78" s="149" t="s">
        <v>167</v>
      </c>
      <c r="C78" s="148" t="s">
        <v>38</v>
      </c>
      <c r="D78" s="145">
        <v>6</v>
      </c>
      <c r="E78" s="162"/>
      <c r="F78" s="123">
        <f t="shared" si="3"/>
        <v>0</v>
      </c>
    </row>
    <row r="79" spans="1:6" ht="42.3" x14ac:dyDescent="0.5">
      <c r="A79" s="130" t="s">
        <v>383</v>
      </c>
      <c r="B79" s="149" t="s">
        <v>169</v>
      </c>
      <c r="C79" s="148" t="s">
        <v>38</v>
      </c>
      <c r="D79" s="145">
        <v>6</v>
      </c>
      <c r="E79" s="162"/>
      <c r="F79" s="123">
        <f t="shared" si="3"/>
        <v>0</v>
      </c>
    </row>
    <row r="80" spans="1:6" ht="42.3" x14ac:dyDescent="0.5">
      <c r="A80" s="130" t="s">
        <v>384</v>
      </c>
      <c r="B80" s="149" t="s">
        <v>171</v>
      </c>
      <c r="C80" s="148" t="s">
        <v>38</v>
      </c>
      <c r="D80" s="145">
        <v>6</v>
      </c>
      <c r="E80" s="162"/>
      <c r="F80" s="123">
        <f t="shared" si="3"/>
        <v>0</v>
      </c>
    </row>
    <row r="81" spans="1:6" ht="42.3" x14ac:dyDescent="0.5">
      <c r="A81" s="130" t="s">
        <v>385</v>
      </c>
      <c r="B81" s="149" t="s">
        <v>173</v>
      </c>
      <c r="C81" s="148" t="s">
        <v>38</v>
      </c>
      <c r="D81" s="145">
        <v>6</v>
      </c>
      <c r="E81" s="162"/>
      <c r="F81" s="123">
        <f t="shared" si="3"/>
        <v>0</v>
      </c>
    </row>
    <row r="82" spans="1:6" ht="28.2" x14ac:dyDescent="0.5">
      <c r="A82" s="130" t="s">
        <v>386</v>
      </c>
      <c r="B82" s="149" t="s">
        <v>175</v>
      </c>
      <c r="C82" s="148" t="s">
        <v>38</v>
      </c>
      <c r="D82" s="145">
        <v>6</v>
      </c>
      <c r="E82" s="162"/>
      <c r="F82" s="123">
        <f t="shared" si="3"/>
        <v>0</v>
      </c>
    </row>
    <row r="83" spans="1:6" ht="42.3" x14ac:dyDescent="0.5">
      <c r="A83" s="130" t="s">
        <v>387</v>
      </c>
      <c r="B83" s="149" t="s">
        <v>177</v>
      </c>
      <c r="C83" s="148" t="s">
        <v>38</v>
      </c>
      <c r="D83" s="145">
        <v>6</v>
      </c>
      <c r="E83" s="162"/>
      <c r="F83" s="123">
        <f t="shared" si="3"/>
        <v>0</v>
      </c>
    </row>
    <row r="84" spans="1:6" ht="42.3" x14ac:dyDescent="0.5">
      <c r="A84" s="130" t="s">
        <v>388</v>
      </c>
      <c r="B84" s="149" t="s">
        <v>179</v>
      </c>
      <c r="C84" s="155" t="s">
        <v>38</v>
      </c>
      <c r="D84" s="145">
        <v>6</v>
      </c>
      <c r="E84" s="162"/>
      <c r="F84" s="123">
        <f t="shared" si="3"/>
        <v>0</v>
      </c>
    </row>
    <row r="85" spans="1:6" ht="42.3" x14ac:dyDescent="0.5">
      <c r="A85" s="130" t="s">
        <v>389</v>
      </c>
      <c r="B85" s="149" t="s">
        <v>181</v>
      </c>
      <c r="C85" s="155" t="s">
        <v>38</v>
      </c>
      <c r="D85" s="145">
        <v>6</v>
      </c>
      <c r="E85" s="162"/>
      <c r="F85" s="123">
        <f t="shared" si="3"/>
        <v>0</v>
      </c>
    </row>
    <row r="86" spans="1:6" ht="42.3" x14ac:dyDescent="0.5">
      <c r="A86" s="130" t="s">
        <v>390</v>
      </c>
      <c r="B86" s="149" t="s">
        <v>183</v>
      </c>
      <c r="C86" s="148" t="s">
        <v>38</v>
      </c>
      <c r="D86" s="145">
        <v>6</v>
      </c>
      <c r="E86" s="162"/>
      <c r="F86" s="123">
        <f t="shared" si="3"/>
        <v>0</v>
      </c>
    </row>
    <row r="87" spans="1:6" ht="28.2" x14ac:dyDescent="0.5">
      <c r="A87" s="130" t="s">
        <v>391</v>
      </c>
      <c r="B87" s="149" t="s">
        <v>185</v>
      </c>
      <c r="C87" s="148" t="s">
        <v>38</v>
      </c>
      <c r="D87" s="145">
        <v>6</v>
      </c>
      <c r="E87" s="162"/>
      <c r="F87" s="123">
        <f t="shared" si="3"/>
        <v>0</v>
      </c>
    </row>
    <row r="88" spans="1:6" ht="28.2" x14ac:dyDescent="0.5">
      <c r="A88" s="130" t="s">
        <v>392</v>
      </c>
      <c r="B88" s="149" t="s">
        <v>187</v>
      </c>
      <c r="C88" s="148" t="s">
        <v>38</v>
      </c>
      <c r="D88" s="145">
        <v>6</v>
      </c>
      <c r="E88" s="162"/>
      <c r="F88" s="123">
        <f t="shared" si="3"/>
        <v>0</v>
      </c>
    </row>
    <row r="89" spans="1:6" ht="28.2" x14ac:dyDescent="0.5">
      <c r="A89" s="130" t="s">
        <v>393</v>
      </c>
      <c r="B89" s="149" t="s">
        <v>189</v>
      </c>
      <c r="C89" s="148" t="s">
        <v>38</v>
      </c>
      <c r="D89" s="145">
        <v>6</v>
      </c>
      <c r="E89" s="162"/>
      <c r="F89" s="123">
        <f t="shared" si="3"/>
        <v>0</v>
      </c>
    </row>
    <row r="90" spans="1:6" ht="28.2" x14ac:dyDescent="0.5">
      <c r="A90" s="130" t="s">
        <v>394</v>
      </c>
      <c r="B90" s="149" t="s">
        <v>191</v>
      </c>
      <c r="C90" s="148" t="s">
        <v>38</v>
      </c>
      <c r="D90" s="145">
        <v>6</v>
      </c>
      <c r="E90" s="162"/>
      <c r="F90" s="123">
        <f t="shared" si="3"/>
        <v>0</v>
      </c>
    </row>
    <row r="91" spans="1:6" ht="28.2" x14ac:dyDescent="0.5">
      <c r="A91" s="130" t="s">
        <v>395</v>
      </c>
      <c r="B91" s="149" t="s">
        <v>193</v>
      </c>
      <c r="C91" s="148" t="s">
        <v>38</v>
      </c>
      <c r="D91" s="145">
        <v>6</v>
      </c>
      <c r="E91" s="162"/>
      <c r="F91" s="123">
        <f t="shared" si="3"/>
        <v>0</v>
      </c>
    </row>
    <row r="92" spans="1:6" x14ac:dyDescent="0.5">
      <c r="A92" s="130" t="s">
        <v>396</v>
      </c>
      <c r="B92" s="149" t="s">
        <v>195</v>
      </c>
      <c r="C92" s="148" t="s">
        <v>38</v>
      </c>
      <c r="D92" s="145">
        <v>300</v>
      </c>
      <c r="E92" s="162"/>
      <c r="F92" s="123">
        <f t="shared" si="3"/>
        <v>0</v>
      </c>
    </row>
    <row r="93" spans="1:6" x14ac:dyDescent="0.5">
      <c r="A93" s="130" t="s">
        <v>295</v>
      </c>
      <c r="B93" s="335" t="s">
        <v>197</v>
      </c>
      <c r="C93" s="336"/>
      <c r="D93" s="336"/>
      <c r="E93" s="336"/>
      <c r="F93" s="337"/>
    </row>
    <row r="94" spans="1:6" ht="28.2" x14ac:dyDescent="0.5">
      <c r="A94" s="130" t="s">
        <v>397</v>
      </c>
      <c r="B94" s="149" t="s">
        <v>199</v>
      </c>
      <c r="C94" s="148" t="s">
        <v>38</v>
      </c>
      <c r="D94" s="145">
        <v>1</v>
      </c>
      <c r="E94" s="162"/>
      <c r="F94" s="123">
        <f t="shared" si="3"/>
        <v>0</v>
      </c>
    </row>
    <row r="95" spans="1:6" ht="28.2" x14ac:dyDescent="0.5">
      <c r="A95" s="130" t="s">
        <v>398</v>
      </c>
      <c r="B95" s="149" t="s">
        <v>201</v>
      </c>
      <c r="C95" s="148" t="s">
        <v>38</v>
      </c>
      <c r="D95" s="182">
        <v>1</v>
      </c>
      <c r="E95" s="162"/>
      <c r="F95" s="123">
        <f t="shared" si="3"/>
        <v>0</v>
      </c>
    </row>
    <row r="96" spans="1:6" ht="28.2" x14ac:dyDescent="0.5">
      <c r="A96" s="130" t="s">
        <v>399</v>
      </c>
      <c r="B96" s="149" t="s">
        <v>203</v>
      </c>
      <c r="C96" s="148" t="s">
        <v>38</v>
      </c>
      <c r="D96" s="145">
        <v>1</v>
      </c>
      <c r="E96" s="162"/>
      <c r="F96" s="123">
        <f t="shared" si="3"/>
        <v>0</v>
      </c>
    </row>
    <row r="97" spans="1:6" ht="28.2" x14ac:dyDescent="0.5">
      <c r="A97" s="130" t="s">
        <v>400</v>
      </c>
      <c r="B97" s="149" t="s">
        <v>205</v>
      </c>
      <c r="C97" s="148" t="s">
        <v>38</v>
      </c>
      <c r="D97" s="145">
        <v>1</v>
      </c>
      <c r="E97" s="162"/>
      <c r="F97" s="123">
        <f t="shared" si="3"/>
        <v>0</v>
      </c>
    </row>
    <row r="98" spans="1:6" ht="28.2" x14ac:dyDescent="0.5">
      <c r="A98" s="130" t="s">
        <v>401</v>
      </c>
      <c r="B98" s="149" t="s">
        <v>207</v>
      </c>
      <c r="C98" s="148" t="s">
        <v>38</v>
      </c>
      <c r="D98" s="145">
        <v>1</v>
      </c>
      <c r="E98" s="162"/>
      <c r="F98" s="123">
        <f t="shared" si="3"/>
        <v>0</v>
      </c>
    </row>
    <row r="99" spans="1:6" ht="28.2" x14ac:dyDescent="0.5">
      <c r="A99" s="130" t="s">
        <v>402</v>
      </c>
      <c r="B99" s="142" t="s">
        <v>209</v>
      </c>
      <c r="C99" s="148" t="s">
        <v>38</v>
      </c>
      <c r="D99" s="145">
        <v>1</v>
      </c>
      <c r="E99" s="162"/>
      <c r="F99" s="123">
        <f t="shared" si="3"/>
        <v>0</v>
      </c>
    </row>
    <row r="100" spans="1:6" ht="28.2" x14ac:dyDescent="0.5">
      <c r="A100" s="130" t="s">
        <v>403</v>
      </c>
      <c r="B100" s="142" t="s">
        <v>211</v>
      </c>
      <c r="C100" s="148" t="s">
        <v>38</v>
      </c>
      <c r="D100" s="145">
        <v>1</v>
      </c>
      <c r="E100" s="162"/>
      <c r="F100" s="123">
        <f t="shared" si="3"/>
        <v>0</v>
      </c>
    </row>
    <row r="101" spans="1:6" ht="28.2" x14ac:dyDescent="0.5">
      <c r="A101" s="130" t="s">
        <v>404</v>
      </c>
      <c r="B101" s="142" t="s">
        <v>213</v>
      </c>
      <c r="C101" s="148" t="s">
        <v>38</v>
      </c>
      <c r="D101" s="145">
        <v>1</v>
      </c>
      <c r="E101" s="162"/>
      <c r="F101" s="123">
        <f t="shared" si="3"/>
        <v>0</v>
      </c>
    </row>
    <row r="102" spans="1:6" ht="28.2" x14ac:dyDescent="0.5">
      <c r="A102" s="130" t="s">
        <v>405</v>
      </c>
      <c r="B102" s="142" t="s">
        <v>215</v>
      </c>
      <c r="C102" s="148" t="s">
        <v>38</v>
      </c>
      <c r="D102" s="145">
        <v>1</v>
      </c>
      <c r="E102" s="162"/>
      <c r="F102" s="123">
        <f t="shared" si="3"/>
        <v>0</v>
      </c>
    </row>
    <row r="103" spans="1:6" ht="28.2" x14ac:dyDescent="0.5">
      <c r="A103" s="130" t="s">
        <v>406</v>
      </c>
      <c r="B103" s="142" t="s">
        <v>217</v>
      </c>
      <c r="C103" s="148" t="s">
        <v>38</v>
      </c>
      <c r="D103" s="145">
        <v>1</v>
      </c>
      <c r="E103" s="162"/>
      <c r="F103" s="123">
        <f t="shared" si="3"/>
        <v>0</v>
      </c>
    </row>
    <row r="104" spans="1:6" ht="28.2" x14ac:dyDescent="0.5">
      <c r="A104" s="130" t="s">
        <v>407</v>
      </c>
      <c r="B104" s="142" t="s">
        <v>219</v>
      </c>
      <c r="C104" s="148" t="s">
        <v>38</v>
      </c>
      <c r="D104" s="145">
        <v>1</v>
      </c>
      <c r="E104" s="162"/>
      <c r="F104" s="123">
        <f t="shared" si="3"/>
        <v>0</v>
      </c>
    </row>
    <row r="105" spans="1:6" x14ac:dyDescent="0.5">
      <c r="A105" s="130" t="s">
        <v>408</v>
      </c>
      <c r="B105" s="142" t="s">
        <v>221</v>
      </c>
      <c r="C105" s="148" t="s">
        <v>38</v>
      </c>
      <c r="D105" s="145">
        <v>1</v>
      </c>
      <c r="E105" s="162"/>
      <c r="F105" s="123">
        <f t="shared" si="3"/>
        <v>0</v>
      </c>
    </row>
    <row r="106" spans="1:6" ht="28.2" x14ac:dyDescent="0.5">
      <c r="A106" s="130" t="s">
        <v>409</v>
      </c>
      <c r="B106" s="142" t="s">
        <v>223</v>
      </c>
      <c r="C106" s="148" t="s">
        <v>38</v>
      </c>
      <c r="D106" s="145">
        <v>1</v>
      </c>
      <c r="E106" s="162"/>
      <c r="F106" s="123">
        <f t="shared" si="3"/>
        <v>0</v>
      </c>
    </row>
    <row r="107" spans="1:6" ht="28.2" x14ac:dyDescent="0.5">
      <c r="A107" s="130" t="s">
        <v>410</v>
      </c>
      <c r="B107" s="142" t="s">
        <v>225</v>
      </c>
      <c r="C107" s="148" t="s">
        <v>38</v>
      </c>
      <c r="D107" s="145">
        <v>1</v>
      </c>
      <c r="E107" s="162"/>
      <c r="F107" s="123">
        <f t="shared" si="3"/>
        <v>0</v>
      </c>
    </row>
    <row r="108" spans="1:6" ht="28.2" x14ac:dyDescent="0.5">
      <c r="A108" s="130" t="s">
        <v>411</v>
      </c>
      <c r="B108" s="142" t="s">
        <v>227</v>
      </c>
      <c r="C108" s="148" t="s">
        <v>38</v>
      </c>
      <c r="D108" s="145">
        <v>1</v>
      </c>
      <c r="E108" s="162"/>
      <c r="F108" s="123">
        <f t="shared" si="3"/>
        <v>0</v>
      </c>
    </row>
    <row r="109" spans="1:6" ht="28.2" x14ac:dyDescent="0.5">
      <c r="A109" s="130" t="s">
        <v>412</v>
      </c>
      <c r="B109" s="142" t="s">
        <v>229</v>
      </c>
      <c r="C109" s="148" t="s">
        <v>38</v>
      </c>
      <c r="D109" s="145">
        <v>1</v>
      </c>
      <c r="E109" s="162"/>
      <c r="F109" s="123">
        <f t="shared" ref="F109:F120" si="4">D109*E109</f>
        <v>0</v>
      </c>
    </row>
    <row r="110" spans="1:6" ht="28.2" x14ac:dyDescent="0.5">
      <c r="A110" s="130" t="s">
        <v>413</v>
      </c>
      <c r="B110" s="142" t="s">
        <v>231</v>
      </c>
      <c r="C110" s="148" t="s">
        <v>38</v>
      </c>
      <c r="D110" s="145">
        <v>1</v>
      </c>
      <c r="E110" s="162"/>
      <c r="F110" s="123">
        <f t="shared" si="4"/>
        <v>0</v>
      </c>
    </row>
    <row r="111" spans="1:6" x14ac:dyDescent="0.5">
      <c r="A111" s="130" t="s">
        <v>297</v>
      </c>
      <c r="B111" s="149" t="s">
        <v>233</v>
      </c>
      <c r="C111" s="148" t="s">
        <v>20</v>
      </c>
      <c r="D111" s="145">
        <v>1</v>
      </c>
      <c r="E111" s="162"/>
      <c r="F111" s="123">
        <f t="shared" si="4"/>
        <v>0</v>
      </c>
    </row>
    <row r="112" spans="1:6" x14ac:dyDescent="0.5">
      <c r="A112" s="130" t="s">
        <v>414</v>
      </c>
      <c r="B112" s="149" t="s">
        <v>235</v>
      </c>
      <c r="C112" s="148" t="s">
        <v>41</v>
      </c>
      <c r="D112" s="145">
        <v>1000</v>
      </c>
      <c r="E112" s="162"/>
      <c r="F112" s="123">
        <f t="shared" si="4"/>
        <v>0</v>
      </c>
    </row>
    <row r="113" spans="1:12" x14ac:dyDescent="0.5">
      <c r="A113" s="129" t="s">
        <v>96</v>
      </c>
      <c r="B113" s="338" t="s">
        <v>249</v>
      </c>
      <c r="C113" s="339"/>
      <c r="D113" s="339"/>
      <c r="E113" s="339"/>
      <c r="F113" s="340"/>
    </row>
    <row r="114" spans="1:12" x14ac:dyDescent="0.5">
      <c r="A114" s="130" t="s">
        <v>98</v>
      </c>
      <c r="B114" s="142" t="s">
        <v>251</v>
      </c>
      <c r="C114" s="148" t="s">
        <v>35</v>
      </c>
      <c r="D114" s="145">
        <v>50</v>
      </c>
      <c r="E114" s="162"/>
      <c r="F114" s="123">
        <f t="shared" si="4"/>
        <v>0</v>
      </c>
    </row>
    <row r="115" spans="1:12" x14ac:dyDescent="0.5">
      <c r="A115" s="130" t="s">
        <v>100</v>
      </c>
      <c r="B115" s="149" t="s">
        <v>253</v>
      </c>
      <c r="C115" s="148" t="s">
        <v>38</v>
      </c>
      <c r="D115" s="145">
        <v>8</v>
      </c>
      <c r="E115" s="162"/>
      <c r="F115" s="123">
        <f t="shared" si="4"/>
        <v>0</v>
      </c>
    </row>
    <row r="116" spans="1:12" ht="28.2" x14ac:dyDescent="0.5">
      <c r="A116" s="130" t="s">
        <v>102</v>
      </c>
      <c r="B116" s="142" t="s">
        <v>255</v>
      </c>
      <c r="C116" s="148" t="s">
        <v>38</v>
      </c>
      <c r="D116" s="145">
        <v>1</v>
      </c>
      <c r="E116" s="162"/>
      <c r="F116" s="123">
        <f t="shared" si="4"/>
        <v>0</v>
      </c>
    </row>
    <row r="117" spans="1:12" ht="28.2" x14ac:dyDescent="0.5">
      <c r="A117" s="130" t="s">
        <v>104</v>
      </c>
      <c r="B117" s="142" t="s">
        <v>257</v>
      </c>
      <c r="C117" s="148" t="s">
        <v>38</v>
      </c>
      <c r="D117" s="145">
        <v>1</v>
      </c>
      <c r="E117" s="162"/>
      <c r="F117" s="123">
        <f t="shared" si="4"/>
        <v>0</v>
      </c>
    </row>
    <row r="118" spans="1:12" x14ac:dyDescent="0.5">
      <c r="A118" s="130" t="s">
        <v>106</v>
      </c>
      <c r="B118" s="149" t="s">
        <v>259</v>
      </c>
      <c r="C118" s="148" t="s">
        <v>41</v>
      </c>
      <c r="D118" s="145">
        <v>1</v>
      </c>
      <c r="E118" s="162"/>
      <c r="F118" s="123">
        <f t="shared" si="4"/>
        <v>0</v>
      </c>
    </row>
    <row r="119" spans="1:12" ht="28.2" x14ac:dyDescent="0.5">
      <c r="A119" s="130" t="s">
        <v>108</v>
      </c>
      <c r="B119" s="156" t="s">
        <v>261</v>
      </c>
      <c r="C119" s="148" t="s">
        <v>262</v>
      </c>
      <c r="D119" s="145">
        <v>100</v>
      </c>
      <c r="E119" s="162"/>
      <c r="F119" s="123">
        <f t="shared" si="4"/>
        <v>0</v>
      </c>
    </row>
    <row r="120" spans="1:12" x14ac:dyDescent="0.5">
      <c r="A120" s="129" t="s">
        <v>110</v>
      </c>
      <c r="B120" s="106" t="s">
        <v>264</v>
      </c>
      <c r="C120" s="148" t="s">
        <v>38</v>
      </c>
      <c r="D120" s="145">
        <v>4</v>
      </c>
      <c r="E120" s="162"/>
      <c r="F120" s="123">
        <f t="shared" si="4"/>
        <v>0</v>
      </c>
    </row>
    <row r="121" spans="1:12" ht="18.75" customHeight="1" x14ac:dyDescent="0.5">
      <c r="A121" s="323" t="s">
        <v>265</v>
      </c>
      <c r="B121" s="324"/>
      <c r="C121" s="324"/>
      <c r="D121" s="324"/>
      <c r="E121" s="325"/>
      <c r="F121" s="165">
        <f>SUM(F44:F120)</f>
        <v>0</v>
      </c>
      <c r="G121" s="26"/>
      <c r="H121" s="61"/>
      <c r="I121" s="71"/>
      <c r="J121" s="26"/>
      <c r="L121" s="62"/>
    </row>
    <row r="122" spans="1:12" ht="50.25" customHeight="1" x14ac:dyDescent="0.5">
      <c r="A122" s="316" t="s">
        <v>266</v>
      </c>
      <c r="B122" s="317"/>
      <c r="C122" s="317"/>
      <c r="D122" s="317"/>
      <c r="E122" s="318"/>
      <c r="F122" s="165">
        <f>F121*3</f>
        <v>0</v>
      </c>
      <c r="G122" s="26"/>
      <c r="H122" s="26"/>
      <c r="I122" s="26"/>
      <c r="J122" s="26"/>
      <c r="L122" s="62"/>
    </row>
    <row r="123" spans="1:12" ht="17.25" customHeight="1" x14ac:dyDescent="0.5">
      <c r="A123" s="308"/>
      <c r="B123" s="308"/>
      <c r="C123" s="308"/>
      <c r="D123" s="308"/>
      <c r="E123" s="308"/>
      <c r="F123" s="308"/>
      <c r="G123" s="26"/>
      <c r="H123" s="26"/>
      <c r="I123" s="71"/>
      <c r="J123" s="26"/>
      <c r="L123" s="62"/>
    </row>
    <row r="124" spans="1:12" ht="14.5" customHeight="1" x14ac:dyDescent="0.5">
      <c r="A124" s="309" t="s">
        <v>267</v>
      </c>
      <c r="B124" s="309"/>
      <c r="C124" s="309"/>
      <c r="D124" s="309"/>
      <c r="E124" s="309"/>
      <c r="F124" s="309"/>
    </row>
    <row r="125" spans="1:12" ht="14.4" thickBot="1" x14ac:dyDescent="0.55000000000000004">
      <c r="A125" s="310" t="s">
        <v>268</v>
      </c>
      <c r="B125" s="311"/>
      <c r="C125" s="311"/>
      <c r="D125" s="311"/>
      <c r="E125" s="311"/>
      <c r="F125" s="165">
        <f>G35+F122</f>
        <v>0</v>
      </c>
    </row>
    <row r="126" spans="1:12" x14ac:dyDescent="0.5">
      <c r="A126" s="312" t="s">
        <v>269</v>
      </c>
      <c r="B126" s="313"/>
      <c r="C126" s="313"/>
      <c r="D126" s="313"/>
      <c r="E126" s="313"/>
      <c r="F126" s="166">
        <f>F125*0.21</f>
        <v>0</v>
      </c>
    </row>
    <row r="127" spans="1:12" x14ac:dyDescent="0.5">
      <c r="A127" s="306" t="s">
        <v>270</v>
      </c>
      <c r="B127" s="307"/>
      <c r="C127" s="307"/>
      <c r="D127" s="307"/>
      <c r="E127" s="307"/>
      <c r="F127" s="167">
        <f>F125+F126</f>
        <v>0</v>
      </c>
    </row>
  </sheetData>
  <sheetProtection formatCells="0" selectLockedCells="1"/>
  <mergeCells count="37">
    <mergeCell ref="A35:F35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A34:F34"/>
    <mergeCell ref="B59:F59"/>
    <mergeCell ref="A38:A40"/>
    <mergeCell ref="B38:B40"/>
    <mergeCell ref="C38:C40"/>
    <mergeCell ref="D38:D40"/>
    <mergeCell ref="E38:E40"/>
    <mergeCell ref="F38:F40"/>
    <mergeCell ref="B42:F42"/>
    <mergeCell ref="B43:F43"/>
    <mergeCell ref="B47:F47"/>
    <mergeCell ref="B52:F52"/>
    <mergeCell ref="B58:F58"/>
    <mergeCell ref="A124:F124"/>
    <mergeCell ref="A125:E125"/>
    <mergeCell ref="A126:E126"/>
    <mergeCell ref="A127:E127"/>
    <mergeCell ref="B72:F72"/>
    <mergeCell ref="B93:F93"/>
    <mergeCell ref="B113:F113"/>
    <mergeCell ref="A121:E121"/>
    <mergeCell ref="A122:E122"/>
    <mergeCell ref="A123:F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13FD-FCEF-44B0-8D41-B9D4DF11DEE0}">
  <dimension ref="A1:L124"/>
  <sheetViews>
    <sheetView zoomScaleNormal="100" workbookViewId="0">
      <selection activeCell="H27" sqref="H27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24.41796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0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2" t="s">
        <v>415</v>
      </c>
      <c r="B5" s="352"/>
      <c r="C5" s="352"/>
      <c r="D5" s="352"/>
      <c r="E5" s="352"/>
      <c r="F5" s="352"/>
      <c r="G5" s="352"/>
    </row>
    <row r="6" spans="1:10" x14ac:dyDescent="0.5">
      <c r="A6" s="5"/>
      <c r="B6" s="6"/>
      <c r="C6" s="5"/>
      <c r="D6" s="5"/>
      <c r="E6" s="5"/>
      <c r="G6" s="7" t="s">
        <v>3</v>
      </c>
    </row>
    <row r="7" spans="1:10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</row>
    <row r="8" spans="1:10" x14ac:dyDescent="0.5">
      <c r="A8" s="267"/>
      <c r="B8" s="267"/>
      <c r="C8" s="267"/>
      <c r="D8" s="314"/>
      <c r="E8" s="267"/>
      <c r="F8" s="289"/>
      <c r="G8" s="292"/>
    </row>
    <row r="9" spans="1:10" ht="89.25" customHeight="1" x14ac:dyDescent="0.5">
      <c r="A9" s="267"/>
      <c r="B9" s="267"/>
      <c r="C9" s="267"/>
      <c r="D9" s="314"/>
      <c r="E9" s="267"/>
      <c r="F9" s="290"/>
      <c r="G9" s="292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" customHeight="1" x14ac:dyDescent="0.5">
      <c r="A11" s="17" t="s">
        <v>11</v>
      </c>
      <c r="B11" s="18" t="s">
        <v>12</v>
      </c>
      <c r="C11" s="19"/>
      <c r="D11" s="20"/>
      <c r="E11" s="20"/>
      <c r="F11" s="21"/>
      <c r="G11" s="22"/>
    </row>
    <row r="12" spans="1:10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0" x14ac:dyDescent="0.5">
      <c r="A13" s="129" t="s">
        <v>16</v>
      </c>
      <c r="B13" s="329" t="s">
        <v>17</v>
      </c>
      <c r="C13" s="330"/>
      <c r="D13" s="330"/>
      <c r="E13" s="330"/>
      <c r="F13" s="330"/>
      <c r="G13" s="331"/>
    </row>
    <row r="14" spans="1:10" ht="28.2" x14ac:dyDescent="0.5">
      <c r="A14" s="130" t="s">
        <v>18</v>
      </c>
      <c r="B14" s="131" t="s">
        <v>19</v>
      </c>
      <c r="C14" s="130" t="s">
        <v>355</v>
      </c>
      <c r="D14" s="130">
        <v>265.10000000000002</v>
      </c>
      <c r="E14" s="162"/>
      <c r="F14" s="130">
        <v>7</v>
      </c>
      <c r="G14" s="116">
        <f t="shared" ref="G14:G28" si="0">D14*E14*F14</f>
        <v>0</v>
      </c>
    </row>
    <row r="15" spans="1:10" ht="42.3" x14ac:dyDescent="0.5">
      <c r="A15" s="130" t="s">
        <v>21</v>
      </c>
      <c r="B15" s="117" t="s">
        <v>22</v>
      </c>
      <c r="C15" s="130" t="s">
        <v>355</v>
      </c>
      <c r="D15" s="130">
        <v>265.10000000000002</v>
      </c>
      <c r="E15" s="162"/>
      <c r="F15" s="130">
        <v>2</v>
      </c>
      <c r="G15" s="116">
        <f t="shared" si="0"/>
        <v>0</v>
      </c>
    </row>
    <row r="16" spans="1:10" ht="28.2" x14ac:dyDescent="0.5">
      <c r="A16" s="130" t="s">
        <v>23</v>
      </c>
      <c r="B16" s="118" t="s">
        <v>24</v>
      </c>
      <c r="C16" s="130" t="s">
        <v>355</v>
      </c>
      <c r="D16" s="130">
        <v>265.10000000000002</v>
      </c>
      <c r="E16" s="162"/>
      <c r="F16" s="130">
        <v>3</v>
      </c>
      <c r="G16" s="116">
        <f t="shared" si="0"/>
        <v>0</v>
      </c>
    </row>
    <row r="17" spans="1:8" x14ac:dyDescent="0.5">
      <c r="A17" s="132" t="s">
        <v>25</v>
      </c>
      <c r="B17" s="133" t="s">
        <v>278</v>
      </c>
      <c r="C17" s="134" t="s">
        <v>41</v>
      </c>
      <c r="D17" s="135">
        <v>1200</v>
      </c>
      <c r="E17" s="162"/>
      <c r="F17" s="128">
        <v>12</v>
      </c>
      <c r="G17" s="127">
        <f t="shared" ref="G17" si="1">E17*F17</f>
        <v>0</v>
      </c>
    </row>
    <row r="18" spans="1:8" ht="14.4" x14ac:dyDescent="0.5">
      <c r="A18" s="136" t="s">
        <v>31</v>
      </c>
      <c r="B18" s="349" t="s">
        <v>32</v>
      </c>
      <c r="C18" s="350"/>
      <c r="D18" s="350"/>
      <c r="E18" s="350"/>
      <c r="F18" s="350"/>
      <c r="G18" s="351"/>
    </row>
    <row r="19" spans="1:8" ht="28.2" x14ac:dyDescent="0.5">
      <c r="A19" s="137" t="s">
        <v>274</v>
      </c>
      <c r="B19" s="138" t="s">
        <v>34</v>
      </c>
      <c r="C19" s="139" t="s">
        <v>35</v>
      </c>
      <c r="D19" s="185">
        <v>50</v>
      </c>
      <c r="E19" s="162"/>
      <c r="F19" s="128">
        <v>7</v>
      </c>
      <c r="G19" s="127">
        <f t="shared" ref="G19:G20" si="2">E19*F19</f>
        <v>0</v>
      </c>
    </row>
    <row r="20" spans="1:8" ht="28.5" customHeight="1" x14ac:dyDescent="0.5">
      <c r="A20" s="137" t="s">
        <v>276</v>
      </c>
      <c r="B20" s="138" t="s">
        <v>37</v>
      </c>
      <c r="C20" s="139" t="s">
        <v>38</v>
      </c>
      <c r="D20" s="135">
        <v>10</v>
      </c>
      <c r="E20" s="162"/>
      <c r="F20" s="128">
        <v>2</v>
      </c>
      <c r="G20" s="127">
        <f t="shared" si="2"/>
        <v>0</v>
      </c>
    </row>
    <row r="21" spans="1:8" ht="41.4" x14ac:dyDescent="0.5">
      <c r="A21" s="129" t="s">
        <v>39</v>
      </c>
      <c r="B21" s="119" t="s">
        <v>43</v>
      </c>
      <c r="C21" s="186" t="s">
        <v>44</v>
      </c>
      <c r="D21" s="234">
        <v>3178</v>
      </c>
      <c r="E21" s="235"/>
      <c r="F21" s="186">
        <v>12</v>
      </c>
      <c r="G21" s="236">
        <f t="shared" si="0"/>
        <v>0</v>
      </c>
      <c r="H21" s="99"/>
    </row>
    <row r="22" spans="1:8" ht="74.25" customHeight="1" x14ac:dyDescent="0.5">
      <c r="A22" s="129" t="s">
        <v>42</v>
      </c>
      <c r="B22" s="250" t="s">
        <v>46</v>
      </c>
      <c r="C22" s="186" t="s">
        <v>44</v>
      </c>
      <c r="D22" s="186">
        <v>15</v>
      </c>
      <c r="E22" s="235"/>
      <c r="F22" s="186">
        <v>5</v>
      </c>
      <c r="G22" s="236">
        <f t="shared" si="0"/>
        <v>0</v>
      </c>
    </row>
    <row r="23" spans="1:8" x14ac:dyDescent="0.5">
      <c r="A23" s="129" t="s">
        <v>45</v>
      </c>
      <c r="B23" s="341" t="s">
        <v>68</v>
      </c>
      <c r="C23" s="342"/>
      <c r="D23" s="342"/>
      <c r="E23" s="342"/>
      <c r="F23" s="342"/>
      <c r="G23" s="343"/>
    </row>
    <row r="24" spans="1:8" ht="28.2" x14ac:dyDescent="0.5">
      <c r="A24" s="130" t="s">
        <v>416</v>
      </c>
      <c r="B24" s="233" t="s">
        <v>282</v>
      </c>
      <c r="C24" s="186" t="s">
        <v>355</v>
      </c>
      <c r="D24" s="192">
        <v>1006</v>
      </c>
      <c r="E24" s="235"/>
      <c r="F24" s="186">
        <v>5</v>
      </c>
      <c r="G24" s="236">
        <f t="shared" si="0"/>
        <v>0</v>
      </c>
    </row>
    <row r="25" spans="1:8" ht="16.5" x14ac:dyDescent="0.5">
      <c r="A25" s="130" t="s">
        <v>417</v>
      </c>
      <c r="B25" s="247" t="s">
        <v>283</v>
      </c>
      <c r="C25" s="186" t="s">
        <v>355</v>
      </c>
      <c r="D25" s="186">
        <v>364.41</v>
      </c>
      <c r="E25" s="235"/>
      <c r="F25" s="186">
        <v>5</v>
      </c>
      <c r="G25" s="236">
        <f t="shared" si="0"/>
        <v>0</v>
      </c>
    </row>
    <row r="26" spans="1:8" ht="16.5" x14ac:dyDescent="0.5">
      <c r="A26" s="130" t="s">
        <v>418</v>
      </c>
      <c r="B26" s="248" t="s">
        <v>76</v>
      </c>
      <c r="C26" s="186" t="s">
        <v>355</v>
      </c>
      <c r="D26" s="249">
        <v>1006</v>
      </c>
      <c r="E26" s="235"/>
      <c r="F26" s="186">
        <v>1</v>
      </c>
      <c r="G26" s="236">
        <f t="shared" si="0"/>
        <v>0</v>
      </c>
    </row>
    <row r="27" spans="1:8" ht="28.2" x14ac:dyDescent="0.5">
      <c r="A27" s="130" t="s">
        <v>419</v>
      </c>
      <c r="B27" s="233" t="s">
        <v>78</v>
      </c>
      <c r="C27" s="186" t="s">
        <v>355</v>
      </c>
      <c r="D27" s="186">
        <v>3178.46</v>
      </c>
      <c r="E27" s="235"/>
      <c r="F27" s="186">
        <v>12</v>
      </c>
      <c r="G27" s="236">
        <f t="shared" si="0"/>
        <v>0</v>
      </c>
    </row>
    <row r="28" spans="1:8" x14ac:dyDescent="0.5">
      <c r="A28" s="129" t="s">
        <v>47</v>
      </c>
      <c r="B28" s="141" t="s">
        <v>86</v>
      </c>
      <c r="C28" s="130" t="s">
        <v>38</v>
      </c>
      <c r="D28" s="140">
        <v>2</v>
      </c>
      <c r="E28" s="162"/>
      <c r="F28" s="140">
        <v>12</v>
      </c>
      <c r="G28" s="116">
        <f t="shared" si="0"/>
        <v>0</v>
      </c>
    </row>
    <row r="29" spans="1:8" x14ac:dyDescent="0.5">
      <c r="A29" s="315" t="s">
        <v>87</v>
      </c>
      <c r="B29" s="315"/>
      <c r="C29" s="315"/>
      <c r="D29" s="315"/>
      <c r="E29" s="315"/>
      <c r="F29" s="315"/>
      <c r="G29" s="163">
        <f>SUM(G12:G28)</f>
        <v>0</v>
      </c>
    </row>
    <row r="30" spans="1:8" ht="46.5" customHeight="1" x14ac:dyDescent="0.5">
      <c r="A30" s="303" t="s">
        <v>88</v>
      </c>
      <c r="B30" s="304"/>
      <c r="C30" s="304"/>
      <c r="D30" s="304"/>
      <c r="E30" s="304"/>
      <c r="F30" s="305"/>
      <c r="G30" s="164">
        <f>G29*3</f>
        <v>0</v>
      </c>
    </row>
    <row r="32" spans="1:8" x14ac:dyDescent="0.5">
      <c r="F32" s="120" t="s">
        <v>89</v>
      </c>
    </row>
    <row r="33" spans="1:6" x14ac:dyDescent="0.5">
      <c r="A33" s="273" t="s">
        <v>4</v>
      </c>
      <c r="B33" s="273" t="s">
        <v>90</v>
      </c>
      <c r="C33" s="273" t="s">
        <v>6</v>
      </c>
      <c r="D33" s="273" t="s">
        <v>91</v>
      </c>
      <c r="E33" s="276" t="s">
        <v>92</v>
      </c>
      <c r="F33" s="291" t="s">
        <v>93</v>
      </c>
    </row>
    <row r="34" spans="1:6" x14ac:dyDescent="0.5">
      <c r="A34" s="274"/>
      <c r="B34" s="274"/>
      <c r="C34" s="274"/>
      <c r="D34" s="274"/>
      <c r="E34" s="277"/>
      <c r="F34" s="292"/>
    </row>
    <row r="35" spans="1:6" ht="46.5" customHeight="1" x14ac:dyDescent="0.5">
      <c r="A35" s="275"/>
      <c r="B35" s="275"/>
      <c r="C35" s="275"/>
      <c r="D35" s="275"/>
      <c r="E35" s="277"/>
      <c r="F35" s="293"/>
    </row>
    <row r="36" spans="1:6" x14ac:dyDescent="0.5">
      <c r="A36" s="49">
        <v>1</v>
      </c>
      <c r="B36" s="121">
        <v>2</v>
      </c>
      <c r="C36" s="49">
        <v>3</v>
      </c>
      <c r="D36" s="110">
        <v>4</v>
      </c>
      <c r="E36" s="122">
        <v>5</v>
      </c>
      <c r="F36" s="49">
        <v>6</v>
      </c>
    </row>
    <row r="37" spans="1:6" x14ac:dyDescent="0.5">
      <c r="A37" s="52" t="s">
        <v>94</v>
      </c>
      <c r="B37" s="281" t="s">
        <v>95</v>
      </c>
      <c r="C37" s="281"/>
      <c r="D37" s="281"/>
      <c r="E37" s="281"/>
      <c r="F37" s="281"/>
    </row>
    <row r="38" spans="1:6" x14ac:dyDescent="0.5">
      <c r="A38" s="129" t="s">
        <v>67</v>
      </c>
      <c r="B38" s="329" t="s">
        <v>284</v>
      </c>
      <c r="C38" s="330"/>
      <c r="D38" s="330"/>
      <c r="E38" s="330"/>
      <c r="F38" s="331"/>
    </row>
    <row r="39" spans="1:6" ht="42.3" x14ac:dyDescent="0.5">
      <c r="A39" s="143" t="s">
        <v>69</v>
      </c>
      <c r="B39" s="144" t="s">
        <v>103</v>
      </c>
      <c r="C39" s="143" t="s">
        <v>38</v>
      </c>
      <c r="D39" s="145">
        <v>5</v>
      </c>
      <c r="E39" s="162"/>
      <c r="F39" s="123">
        <f>D39*E39</f>
        <v>0</v>
      </c>
    </row>
    <row r="40" spans="1:6" ht="28.2" x14ac:dyDescent="0.5">
      <c r="A40" s="143" t="s">
        <v>71</v>
      </c>
      <c r="B40" s="144" t="s">
        <v>105</v>
      </c>
      <c r="C40" s="143" t="s">
        <v>38</v>
      </c>
      <c r="D40" s="145">
        <v>3</v>
      </c>
      <c r="E40" s="162"/>
      <c r="F40" s="123">
        <f t="shared" ref="F40:F103" si="3">D40*E40</f>
        <v>0</v>
      </c>
    </row>
    <row r="41" spans="1:6" x14ac:dyDescent="0.5">
      <c r="A41" s="143" t="s">
        <v>73</v>
      </c>
      <c r="B41" s="144" t="s">
        <v>107</v>
      </c>
      <c r="C41" s="143" t="s">
        <v>38</v>
      </c>
      <c r="D41" s="145">
        <v>5</v>
      </c>
      <c r="E41" s="162"/>
      <c r="F41" s="123">
        <f t="shared" si="3"/>
        <v>0</v>
      </c>
    </row>
    <row r="42" spans="1:6" x14ac:dyDescent="0.5">
      <c r="A42" s="143" t="s">
        <v>75</v>
      </c>
      <c r="B42" s="144" t="s">
        <v>109</v>
      </c>
      <c r="C42" s="143" t="s">
        <v>38</v>
      </c>
      <c r="D42" s="145">
        <v>5</v>
      </c>
      <c r="E42" s="162"/>
      <c r="F42" s="123">
        <f t="shared" si="3"/>
        <v>0</v>
      </c>
    </row>
    <row r="43" spans="1:6" x14ac:dyDescent="0.5">
      <c r="A43" s="146" t="s">
        <v>79</v>
      </c>
      <c r="B43" s="332" t="s">
        <v>289</v>
      </c>
      <c r="C43" s="333"/>
      <c r="D43" s="333"/>
      <c r="E43" s="333"/>
      <c r="F43" s="334"/>
    </row>
    <row r="44" spans="1:6" ht="28.2" x14ac:dyDescent="0.5">
      <c r="A44" s="147" t="s">
        <v>356</v>
      </c>
      <c r="B44" s="102" t="s">
        <v>291</v>
      </c>
      <c r="C44" s="148" t="s">
        <v>292</v>
      </c>
      <c r="D44" s="145">
        <v>2</v>
      </c>
      <c r="E44" s="162"/>
      <c r="F44" s="123">
        <f t="shared" si="3"/>
        <v>0</v>
      </c>
    </row>
    <row r="45" spans="1:6" ht="28.2" x14ac:dyDescent="0.5">
      <c r="A45" s="147" t="s">
        <v>357</v>
      </c>
      <c r="B45" s="102" t="s">
        <v>294</v>
      </c>
      <c r="C45" s="148" t="s">
        <v>41</v>
      </c>
      <c r="D45" s="145">
        <v>5</v>
      </c>
      <c r="E45" s="162"/>
      <c r="F45" s="123">
        <f t="shared" si="3"/>
        <v>0</v>
      </c>
    </row>
    <row r="46" spans="1:6" x14ac:dyDescent="0.5">
      <c r="A46" s="147" t="s">
        <v>358</v>
      </c>
      <c r="B46" s="149" t="s">
        <v>296</v>
      </c>
      <c r="C46" s="148" t="s">
        <v>262</v>
      </c>
      <c r="D46" s="145">
        <v>4</v>
      </c>
      <c r="E46" s="162"/>
      <c r="F46" s="123">
        <f t="shared" si="3"/>
        <v>0</v>
      </c>
    </row>
    <row r="47" spans="1:6" x14ac:dyDescent="0.5">
      <c r="A47" s="147" t="s">
        <v>420</v>
      </c>
      <c r="B47" s="149" t="s">
        <v>298</v>
      </c>
      <c r="C47" s="148" t="s">
        <v>262</v>
      </c>
      <c r="D47" s="145">
        <v>4</v>
      </c>
      <c r="E47" s="162"/>
      <c r="F47" s="123">
        <f t="shared" si="3"/>
        <v>0</v>
      </c>
    </row>
    <row r="48" spans="1:6" x14ac:dyDescent="0.5">
      <c r="A48" s="150" t="s">
        <v>81</v>
      </c>
      <c r="B48" s="332" t="s">
        <v>111</v>
      </c>
      <c r="C48" s="333"/>
      <c r="D48" s="333"/>
      <c r="E48" s="333"/>
      <c r="F48" s="334"/>
    </row>
    <row r="49" spans="1:6" x14ac:dyDescent="0.5">
      <c r="A49" s="148" t="s">
        <v>359</v>
      </c>
      <c r="B49" s="151" t="s">
        <v>299</v>
      </c>
      <c r="C49" s="152" t="s">
        <v>38</v>
      </c>
      <c r="D49" s="145">
        <v>50</v>
      </c>
      <c r="E49" s="162"/>
      <c r="F49" s="123">
        <f t="shared" si="3"/>
        <v>0</v>
      </c>
    </row>
    <row r="50" spans="1:6" ht="28.2" x14ac:dyDescent="0.5">
      <c r="A50" s="148" t="s">
        <v>360</v>
      </c>
      <c r="B50" s="58" t="s">
        <v>113</v>
      </c>
      <c r="C50" s="148" t="s">
        <v>292</v>
      </c>
      <c r="D50" s="145">
        <v>120</v>
      </c>
      <c r="E50" s="162"/>
      <c r="F50" s="123">
        <f t="shared" si="3"/>
        <v>0</v>
      </c>
    </row>
    <row r="51" spans="1:6" ht="28.2" x14ac:dyDescent="0.5">
      <c r="A51" s="148" t="s">
        <v>361</v>
      </c>
      <c r="B51" s="149" t="s">
        <v>116</v>
      </c>
      <c r="C51" s="148" t="s">
        <v>292</v>
      </c>
      <c r="D51" s="145">
        <v>30</v>
      </c>
      <c r="E51" s="162"/>
      <c r="F51" s="123">
        <f t="shared" si="3"/>
        <v>0</v>
      </c>
    </row>
    <row r="52" spans="1:6" ht="28.2" x14ac:dyDescent="0.5">
      <c r="A52" s="148" t="s">
        <v>362</v>
      </c>
      <c r="B52" s="149" t="s">
        <v>118</v>
      </c>
      <c r="C52" s="148" t="s">
        <v>292</v>
      </c>
      <c r="D52" s="145">
        <v>30</v>
      </c>
      <c r="E52" s="162"/>
      <c r="F52" s="123">
        <f t="shared" si="3"/>
        <v>0</v>
      </c>
    </row>
    <row r="53" spans="1:6" ht="28.2" x14ac:dyDescent="0.5">
      <c r="A53" s="148" t="s">
        <v>421</v>
      </c>
      <c r="B53" s="149" t="s">
        <v>120</v>
      </c>
      <c r="C53" s="148" t="s">
        <v>44</v>
      </c>
      <c r="D53" s="145">
        <v>120</v>
      </c>
      <c r="E53" s="162"/>
      <c r="F53" s="123">
        <f t="shared" si="3"/>
        <v>0</v>
      </c>
    </row>
    <row r="54" spans="1:6" ht="28.2" x14ac:dyDescent="0.5">
      <c r="A54" s="148" t="s">
        <v>422</v>
      </c>
      <c r="B54" s="149" t="s">
        <v>423</v>
      </c>
      <c r="C54" s="148" t="s">
        <v>20</v>
      </c>
      <c r="D54" s="153">
        <v>2.4</v>
      </c>
      <c r="E54" s="162"/>
      <c r="F54" s="123">
        <f t="shared" si="3"/>
        <v>0</v>
      </c>
    </row>
    <row r="55" spans="1:6" x14ac:dyDescent="0.5">
      <c r="A55" s="154" t="s">
        <v>83</v>
      </c>
      <c r="B55" s="332" t="s">
        <v>126</v>
      </c>
      <c r="C55" s="333"/>
      <c r="D55" s="333"/>
      <c r="E55" s="333"/>
      <c r="F55" s="334"/>
    </row>
    <row r="56" spans="1:6" x14ac:dyDescent="0.5">
      <c r="A56" s="148" t="s">
        <v>285</v>
      </c>
      <c r="B56" s="335" t="s">
        <v>128</v>
      </c>
      <c r="C56" s="336"/>
      <c r="D56" s="336"/>
      <c r="E56" s="336"/>
      <c r="F56" s="337"/>
    </row>
    <row r="57" spans="1:6" ht="28.2" x14ac:dyDescent="0.5">
      <c r="A57" s="148" t="s">
        <v>424</v>
      </c>
      <c r="B57" s="149" t="s">
        <v>130</v>
      </c>
      <c r="C57" s="148" t="s">
        <v>38</v>
      </c>
      <c r="D57" s="145">
        <v>3</v>
      </c>
      <c r="E57" s="162"/>
      <c r="F57" s="123">
        <f t="shared" si="3"/>
        <v>0</v>
      </c>
    </row>
    <row r="58" spans="1:6" ht="28.2" x14ac:dyDescent="0.5">
      <c r="A58" s="148" t="s">
        <v>425</v>
      </c>
      <c r="B58" s="149" t="s">
        <v>132</v>
      </c>
      <c r="C58" s="148" t="s">
        <v>38</v>
      </c>
      <c r="D58" s="145">
        <v>3</v>
      </c>
      <c r="E58" s="162"/>
      <c r="F58" s="123">
        <f t="shared" si="3"/>
        <v>0</v>
      </c>
    </row>
    <row r="59" spans="1:6" ht="28.2" x14ac:dyDescent="0.5">
      <c r="A59" s="148" t="s">
        <v>426</v>
      </c>
      <c r="B59" s="149" t="s">
        <v>134</v>
      </c>
      <c r="C59" s="148" t="s">
        <v>38</v>
      </c>
      <c r="D59" s="145">
        <v>3</v>
      </c>
      <c r="E59" s="162"/>
      <c r="F59" s="123">
        <f t="shared" si="3"/>
        <v>0</v>
      </c>
    </row>
    <row r="60" spans="1:6" ht="28.2" x14ac:dyDescent="0.5">
      <c r="A60" s="148" t="s">
        <v>427</v>
      </c>
      <c r="B60" s="149" t="s">
        <v>136</v>
      </c>
      <c r="C60" s="148" t="s">
        <v>38</v>
      </c>
      <c r="D60" s="145">
        <v>3</v>
      </c>
      <c r="E60" s="162"/>
      <c r="F60" s="123">
        <f t="shared" si="3"/>
        <v>0</v>
      </c>
    </row>
    <row r="61" spans="1:6" ht="28.2" x14ac:dyDescent="0.5">
      <c r="A61" s="148" t="s">
        <v>428</v>
      </c>
      <c r="B61" s="149" t="s">
        <v>138</v>
      </c>
      <c r="C61" s="148" t="s">
        <v>38</v>
      </c>
      <c r="D61" s="145">
        <v>3</v>
      </c>
      <c r="E61" s="162"/>
      <c r="F61" s="123">
        <f t="shared" si="3"/>
        <v>0</v>
      </c>
    </row>
    <row r="62" spans="1:6" ht="28.2" x14ac:dyDescent="0.5">
      <c r="A62" s="148" t="s">
        <v>429</v>
      </c>
      <c r="B62" s="149" t="s">
        <v>140</v>
      </c>
      <c r="C62" s="148" t="s">
        <v>38</v>
      </c>
      <c r="D62" s="145">
        <v>3</v>
      </c>
      <c r="E62" s="162"/>
      <c r="F62" s="123">
        <f t="shared" si="3"/>
        <v>0</v>
      </c>
    </row>
    <row r="63" spans="1:6" ht="28.2" x14ac:dyDescent="0.5">
      <c r="A63" s="148" t="s">
        <v>430</v>
      </c>
      <c r="B63" s="149" t="s">
        <v>142</v>
      </c>
      <c r="C63" s="148" t="s">
        <v>38</v>
      </c>
      <c r="D63" s="145">
        <v>3</v>
      </c>
      <c r="E63" s="162"/>
      <c r="F63" s="123">
        <f t="shared" si="3"/>
        <v>0</v>
      </c>
    </row>
    <row r="64" spans="1:6" ht="28.2" x14ac:dyDescent="0.5">
      <c r="A64" s="148" t="s">
        <v>431</v>
      </c>
      <c r="B64" s="149" t="s">
        <v>144</v>
      </c>
      <c r="C64" s="148" t="s">
        <v>38</v>
      </c>
      <c r="D64" s="145">
        <v>3</v>
      </c>
      <c r="E64" s="162"/>
      <c r="F64" s="123">
        <f t="shared" si="3"/>
        <v>0</v>
      </c>
    </row>
    <row r="65" spans="1:6" ht="28.2" x14ac:dyDescent="0.5">
      <c r="A65" s="148" t="s">
        <v>432</v>
      </c>
      <c r="B65" s="149" t="s">
        <v>146</v>
      </c>
      <c r="C65" s="148" t="s">
        <v>38</v>
      </c>
      <c r="D65" s="145">
        <v>3</v>
      </c>
      <c r="E65" s="162"/>
      <c r="F65" s="123">
        <f t="shared" si="3"/>
        <v>0</v>
      </c>
    </row>
    <row r="66" spans="1:6" ht="28.2" x14ac:dyDescent="0.5">
      <c r="A66" s="148" t="s">
        <v>433</v>
      </c>
      <c r="B66" s="149" t="s">
        <v>148</v>
      </c>
      <c r="C66" s="148" t="s">
        <v>38</v>
      </c>
      <c r="D66" s="145">
        <v>3</v>
      </c>
      <c r="E66" s="162"/>
      <c r="F66" s="123">
        <f t="shared" si="3"/>
        <v>0</v>
      </c>
    </row>
    <row r="67" spans="1:6" ht="28.2" x14ac:dyDescent="0.5">
      <c r="A67" s="148" t="s">
        <v>434</v>
      </c>
      <c r="B67" s="149" t="s">
        <v>150</v>
      </c>
      <c r="C67" s="148" t="s">
        <v>38</v>
      </c>
      <c r="D67" s="145">
        <v>3</v>
      </c>
      <c r="E67" s="162"/>
      <c r="F67" s="123">
        <f t="shared" si="3"/>
        <v>0</v>
      </c>
    </row>
    <row r="68" spans="1:6" ht="28.2" x14ac:dyDescent="0.5">
      <c r="A68" s="148" t="s">
        <v>435</v>
      </c>
      <c r="B68" s="149" t="s">
        <v>312</v>
      </c>
      <c r="C68" s="148" t="s">
        <v>38</v>
      </c>
      <c r="D68" s="145">
        <v>3</v>
      </c>
      <c r="E68" s="162"/>
      <c r="F68" s="123">
        <f t="shared" si="3"/>
        <v>0</v>
      </c>
    </row>
    <row r="69" spans="1:6" x14ac:dyDescent="0.5">
      <c r="A69" s="130" t="s">
        <v>286</v>
      </c>
      <c r="B69" s="335" t="s">
        <v>154</v>
      </c>
      <c r="C69" s="336"/>
      <c r="D69" s="336"/>
      <c r="E69" s="336"/>
      <c r="F69" s="337"/>
    </row>
    <row r="70" spans="1:6" ht="28.2" x14ac:dyDescent="0.5">
      <c r="A70" s="130" t="s">
        <v>436</v>
      </c>
      <c r="B70" s="149" t="s">
        <v>156</v>
      </c>
      <c r="C70" s="148" t="s">
        <v>38</v>
      </c>
      <c r="D70" s="145">
        <v>3</v>
      </c>
      <c r="E70" s="162"/>
      <c r="F70" s="123">
        <f t="shared" si="3"/>
        <v>0</v>
      </c>
    </row>
    <row r="71" spans="1:6" ht="28.2" x14ac:dyDescent="0.5">
      <c r="A71" s="130" t="s">
        <v>437</v>
      </c>
      <c r="B71" s="149" t="s">
        <v>158</v>
      </c>
      <c r="C71" s="148" t="s">
        <v>38</v>
      </c>
      <c r="D71" s="145">
        <v>3</v>
      </c>
      <c r="E71" s="162"/>
      <c r="F71" s="123">
        <f t="shared" si="3"/>
        <v>0</v>
      </c>
    </row>
    <row r="72" spans="1:6" ht="28.2" x14ac:dyDescent="0.5">
      <c r="A72" s="130" t="s">
        <v>438</v>
      </c>
      <c r="B72" s="149" t="s">
        <v>160</v>
      </c>
      <c r="C72" s="148" t="s">
        <v>38</v>
      </c>
      <c r="D72" s="145">
        <v>3</v>
      </c>
      <c r="E72" s="162"/>
      <c r="F72" s="123">
        <f t="shared" si="3"/>
        <v>0</v>
      </c>
    </row>
    <row r="73" spans="1:6" ht="28.2" x14ac:dyDescent="0.5">
      <c r="A73" s="130" t="s">
        <v>439</v>
      </c>
      <c r="B73" s="149" t="s">
        <v>162</v>
      </c>
      <c r="C73" s="148" t="s">
        <v>163</v>
      </c>
      <c r="D73" s="145">
        <v>3</v>
      </c>
      <c r="E73" s="162"/>
      <c r="F73" s="123">
        <f t="shared" si="3"/>
        <v>0</v>
      </c>
    </row>
    <row r="74" spans="1:6" ht="28.2" x14ac:dyDescent="0.5">
      <c r="A74" s="130" t="s">
        <v>440</v>
      </c>
      <c r="B74" s="149" t="s">
        <v>165</v>
      </c>
      <c r="C74" s="148" t="s">
        <v>38</v>
      </c>
      <c r="D74" s="145">
        <v>3</v>
      </c>
      <c r="E74" s="162"/>
      <c r="F74" s="123">
        <f t="shared" si="3"/>
        <v>0</v>
      </c>
    </row>
    <row r="75" spans="1:6" ht="42.3" x14ac:dyDescent="0.5">
      <c r="A75" s="130" t="s">
        <v>441</v>
      </c>
      <c r="B75" s="149" t="s">
        <v>167</v>
      </c>
      <c r="C75" s="148" t="s">
        <v>38</v>
      </c>
      <c r="D75" s="145">
        <v>3</v>
      </c>
      <c r="E75" s="162"/>
      <c r="F75" s="123">
        <f t="shared" si="3"/>
        <v>0</v>
      </c>
    </row>
    <row r="76" spans="1:6" ht="42.3" x14ac:dyDescent="0.5">
      <c r="A76" s="130" t="s">
        <v>442</v>
      </c>
      <c r="B76" s="149" t="s">
        <v>169</v>
      </c>
      <c r="C76" s="148" t="s">
        <v>38</v>
      </c>
      <c r="D76" s="145">
        <v>3</v>
      </c>
      <c r="E76" s="162"/>
      <c r="F76" s="123">
        <f t="shared" si="3"/>
        <v>0</v>
      </c>
    </row>
    <row r="77" spans="1:6" ht="42.3" x14ac:dyDescent="0.5">
      <c r="A77" s="130" t="s">
        <v>443</v>
      </c>
      <c r="B77" s="149" t="s">
        <v>171</v>
      </c>
      <c r="C77" s="148" t="s">
        <v>38</v>
      </c>
      <c r="D77" s="145">
        <v>3</v>
      </c>
      <c r="E77" s="162"/>
      <c r="F77" s="123">
        <f t="shared" si="3"/>
        <v>0</v>
      </c>
    </row>
    <row r="78" spans="1:6" ht="42.3" x14ac:dyDescent="0.5">
      <c r="A78" s="130" t="s">
        <v>444</v>
      </c>
      <c r="B78" s="149" t="s">
        <v>173</v>
      </c>
      <c r="C78" s="148" t="s">
        <v>38</v>
      </c>
      <c r="D78" s="145">
        <v>3</v>
      </c>
      <c r="E78" s="162"/>
      <c r="F78" s="123">
        <f t="shared" si="3"/>
        <v>0</v>
      </c>
    </row>
    <row r="79" spans="1:6" ht="28.2" x14ac:dyDescent="0.5">
      <c r="A79" s="130" t="s">
        <v>445</v>
      </c>
      <c r="B79" s="149" t="s">
        <v>175</v>
      </c>
      <c r="C79" s="148" t="s">
        <v>38</v>
      </c>
      <c r="D79" s="145">
        <v>3</v>
      </c>
      <c r="E79" s="162"/>
      <c r="F79" s="123">
        <f t="shared" si="3"/>
        <v>0</v>
      </c>
    </row>
    <row r="80" spans="1:6" ht="42.3" x14ac:dyDescent="0.5">
      <c r="A80" s="130" t="s">
        <v>446</v>
      </c>
      <c r="B80" s="149" t="s">
        <v>177</v>
      </c>
      <c r="C80" s="148" t="s">
        <v>38</v>
      </c>
      <c r="D80" s="145">
        <v>3</v>
      </c>
      <c r="E80" s="162"/>
      <c r="F80" s="123">
        <f t="shared" si="3"/>
        <v>0</v>
      </c>
    </row>
    <row r="81" spans="1:6" ht="42.3" x14ac:dyDescent="0.5">
      <c r="A81" s="130" t="s">
        <v>447</v>
      </c>
      <c r="B81" s="149" t="s">
        <v>179</v>
      </c>
      <c r="C81" s="155" t="s">
        <v>38</v>
      </c>
      <c r="D81" s="145">
        <v>3</v>
      </c>
      <c r="E81" s="162"/>
      <c r="F81" s="123">
        <f t="shared" si="3"/>
        <v>0</v>
      </c>
    </row>
    <row r="82" spans="1:6" ht="42.3" x14ac:dyDescent="0.5">
      <c r="A82" s="130" t="s">
        <v>448</v>
      </c>
      <c r="B82" s="149" t="s">
        <v>181</v>
      </c>
      <c r="C82" s="155" t="s">
        <v>38</v>
      </c>
      <c r="D82" s="145">
        <v>3</v>
      </c>
      <c r="E82" s="162"/>
      <c r="F82" s="123">
        <f t="shared" si="3"/>
        <v>0</v>
      </c>
    </row>
    <row r="83" spans="1:6" ht="42.3" x14ac:dyDescent="0.5">
      <c r="A83" s="130" t="s">
        <v>449</v>
      </c>
      <c r="B83" s="149" t="s">
        <v>183</v>
      </c>
      <c r="C83" s="148" t="s">
        <v>38</v>
      </c>
      <c r="D83" s="145">
        <v>3</v>
      </c>
      <c r="E83" s="162"/>
      <c r="F83" s="123">
        <f t="shared" si="3"/>
        <v>0</v>
      </c>
    </row>
    <row r="84" spans="1:6" ht="28.2" x14ac:dyDescent="0.5">
      <c r="A84" s="130" t="s">
        <v>450</v>
      </c>
      <c r="B84" s="149" t="s">
        <v>185</v>
      </c>
      <c r="C84" s="148" t="s">
        <v>38</v>
      </c>
      <c r="D84" s="145">
        <v>3</v>
      </c>
      <c r="E84" s="162"/>
      <c r="F84" s="123">
        <f t="shared" si="3"/>
        <v>0</v>
      </c>
    </row>
    <row r="85" spans="1:6" ht="28.2" x14ac:dyDescent="0.5">
      <c r="A85" s="130" t="s">
        <v>451</v>
      </c>
      <c r="B85" s="149" t="s">
        <v>187</v>
      </c>
      <c r="C85" s="148" t="s">
        <v>38</v>
      </c>
      <c r="D85" s="145">
        <v>3</v>
      </c>
      <c r="E85" s="162"/>
      <c r="F85" s="123">
        <f t="shared" si="3"/>
        <v>0</v>
      </c>
    </row>
    <row r="86" spans="1:6" ht="28.2" x14ac:dyDescent="0.5">
      <c r="A86" s="130" t="s">
        <v>452</v>
      </c>
      <c r="B86" s="149" t="s">
        <v>189</v>
      </c>
      <c r="C86" s="148" t="s">
        <v>38</v>
      </c>
      <c r="D86" s="145">
        <v>3</v>
      </c>
      <c r="E86" s="162"/>
      <c r="F86" s="123">
        <f t="shared" si="3"/>
        <v>0</v>
      </c>
    </row>
    <row r="87" spans="1:6" ht="28.2" x14ac:dyDescent="0.5">
      <c r="A87" s="130" t="s">
        <v>453</v>
      </c>
      <c r="B87" s="149" t="s">
        <v>191</v>
      </c>
      <c r="C87" s="148" t="s">
        <v>38</v>
      </c>
      <c r="D87" s="145">
        <v>3</v>
      </c>
      <c r="E87" s="162"/>
      <c r="F87" s="123">
        <f t="shared" si="3"/>
        <v>0</v>
      </c>
    </row>
    <row r="88" spans="1:6" ht="28.2" x14ac:dyDescent="0.5">
      <c r="A88" s="130" t="s">
        <v>454</v>
      </c>
      <c r="B88" s="149" t="s">
        <v>193</v>
      </c>
      <c r="C88" s="148" t="s">
        <v>38</v>
      </c>
      <c r="D88" s="145">
        <v>3</v>
      </c>
      <c r="E88" s="162"/>
      <c r="F88" s="123">
        <f t="shared" si="3"/>
        <v>0</v>
      </c>
    </row>
    <row r="89" spans="1:6" x14ac:dyDescent="0.5">
      <c r="A89" s="130" t="s">
        <v>455</v>
      </c>
      <c r="B89" s="149" t="s">
        <v>195</v>
      </c>
      <c r="C89" s="148" t="s">
        <v>38</v>
      </c>
      <c r="D89" s="145">
        <v>150</v>
      </c>
      <c r="E89" s="162"/>
      <c r="F89" s="123">
        <f t="shared" si="3"/>
        <v>0</v>
      </c>
    </row>
    <row r="90" spans="1:6" x14ac:dyDescent="0.5">
      <c r="A90" s="130" t="s">
        <v>287</v>
      </c>
      <c r="B90" s="335" t="s">
        <v>197</v>
      </c>
      <c r="C90" s="336"/>
      <c r="D90" s="336"/>
      <c r="E90" s="336"/>
      <c r="F90" s="337"/>
    </row>
    <row r="91" spans="1:6" ht="28.2" x14ac:dyDescent="0.5">
      <c r="A91" s="130" t="s">
        <v>456</v>
      </c>
      <c r="B91" s="149" t="s">
        <v>199</v>
      </c>
      <c r="C91" s="148" t="s">
        <v>38</v>
      </c>
      <c r="D91" s="145">
        <v>3</v>
      </c>
      <c r="E91" s="162"/>
      <c r="F91" s="123">
        <f t="shared" si="3"/>
        <v>0</v>
      </c>
    </row>
    <row r="92" spans="1:6" ht="28.2" x14ac:dyDescent="0.5">
      <c r="A92" s="130" t="s">
        <v>457</v>
      </c>
      <c r="B92" s="149" t="s">
        <v>201</v>
      </c>
      <c r="C92" s="148" t="s">
        <v>38</v>
      </c>
      <c r="D92" s="145">
        <v>3</v>
      </c>
      <c r="E92" s="162"/>
      <c r="F92" s="123">
        <f t="shared" si="3"/>
        <v>0</v>
      </c>
    </row>
    <row r="93" spans="1:6" ht="28.2" x14ac:dyDescent="0.5">
      <c r="A93" s="130" t="s">
        <v>458</v>
      </c>
      <c r="B93" s="149" t="s">
        <v>203</v>
      </c>
      <c r="C93" s="148" t="s">
        <v>38</v>
      </c>
      <c r="D93" s="145">
        <v>3</v>
      </c>
      <c r="E93" s="162"/>
      <c r="F93" s="123">
        <f t="shared" si="3"/>
        <v>0</v>
      </c>
    </row>
    <row r="94" spans="1:6" ht="28.2" x14ac:dyDescent="0.5">
      <c r="A94" s="130" t="s">
        <v>459</v>
      </c>
      <c r="B94" s="149" t="s">
        <v>205</v>
      </c>
      <c r="C94" s="148" t="s">
        <v>38</v>
      </c>
      <c r="D94" s="145">
        <v>3</v>
      </c>
      <c r="E94" s="162"/>
      <c r="F94" s="123">
        <f t="shared" si="3"/>
        <v>0</v>
      </c>
    </row>
    <row r="95" spans="1:6" ht="28.2" x14ac:dyDescent="0.5">
      <c r="A95" s="130" t="s">
        <v>460</v>
      </c>
      <c r="B95" s="149" t="s">
        <v>207</v>
      </c>
      <c r="C95" s="148" t="s">
        <v>38</v>
      </c>
      <c r="D95" s="145">
        <v>3</v>
      </c>
      <c r="E95" s="162"/>
      <c r="F95" s="123">
        <f t="shared" si="3"/>
        <v>0</v>
      </c>
    </row>
    <row r="96" spans="1:6" ht="28.2" x14ac:dyDescent="0.5">
      <c r="A96" s="130" t="s">
        <v>461</v>
      </c>
      <c r="B96" s="142" t="s">
        <v>209</v>
      </c>
      <c r="C96" s="148" t="s">
        <v>38</v>
      </c>
      <c r="D96" s="145">
        <v>1</v>
      </c>
      <c r="E96" s="162"/>
      <c r="F96" s="123">
        <f t="shared" si="3"/>
        <v>0</v>
      </c>
    </row>
    <row r="97" spans="1:6" ht="28.2" x14ac:dyDescent="0.5">
      <c r="A97" s="130" t="s">
        <v>462</v>
      </c>
      <c r="B97" s="142" t="s">
        <v>211</v>
      </c>
      <c r="C97" s="148" t="s">
        <v>38</v>
      </c>
      <c r="D97" s="145">
        <v>1</v>
      </c>
      <c r="E97" s="162"/>
      <c r="F97" s="123">
        <f t="shared" si="3"/>
        <v>0</v>
      </c>
    </row>
    <row r="98" spans="1:6" ht="28.2" x14ac:dyDescent="0.5">
      <c r="A98" s="130" t="s">
        <v>463</v>
      </c>
      <c r="B98" s="142" t="s">
        <v>213</v>
      </c>
      <c r="C98" s="148" t="s">
        <v>38</v>
      </c>
      <c r="D98" s="145">
        <v>1</v>
      </c>
      <c r="E98" s="162"/>
      <c r="F98" s="123">
        <f t="shared" si="3"/>
        <v>0</v>
      </c>
    </row>
    <row r="99" spans="1:6" ht="28.2" x14ac:dyDescent="0.5">
      <c r="A99" s="130" t="s">
        <v>464</v>
      </c>
      <c r="B99" s="142" t="s">
        <v>215</v>
      </c>
      <c r="C99" s="148" t="s">
        <v>38</v>
      </c>
      <c r="D99" s="145">
        <v>1</v>
      </c>
      <c r="E99" s="162"/>
      <c r="F99" s="123">
        <f t="shared" si="3"/>
        <v>0</v>
      </c>
    </row>
    <row r="100" spans="1:6" ht="28.2" x14ac:dyDescent="0.5">
      <c r="A100" s="130" t="s">
        <v>465</v>
      </c>
      <c r="B100" s="142" t="s">
        <v>217</v>
      </c>
      <c r="C100" s="148" t="s">
        <v>38</v>
      </c>
      <c r="D100" s="145">
        <v>1</v>
      </c>
      <c r="E100" s="162"/>
      <c r="F100" s="123">
        <f t="shared" si="3"/>
        <v>0</v>
      </c>
    </row>
    <row r="101" spans="1:6" ht="28.2" x14ac:dyDescent="0.5">
      <c r="A101" s="130" t="s">
        <v>466</v>
      </c>
      <c r="B101" s="142" t="s">
        <v>219</v>
      </c>
      <c r="C101" s="148" t="s">
        <v>38</v>
      </c>
      <c r="D101" s="145">
        <v>1</v>
      </c>
      <c r="E101" s="162"/>
      <c r="F101" s="123">
        <f t="shared" si="3"/>
        <v>0</v>
      </c>
    </row>
    <row r="102" spans="1:6" x14ac:dyDescent="0.5">
      <c r="A102" s="130" t="s">
        <v>467</v>
      </c>
      <c r="B102" s="142" t="s">
        <v>221</v>
      </c>
      <c r="C102" s="148" t="s">
        <v>38</v>
      </c>
      <c r="D102" s="145">
        <v>1</v>
      </c>
      <c r="E102" s="162"/>
      <c r="F102" s="123">
        <f t="shared" si="3"/>
        <v>0</v>
      </c>
    </row>
    <row r="103" spans="1:6" ht="28.2" x14ac:dyDescent="0.5">
      <c r="A103" s="130" t="s">
        <v>468</v>
      </c>
      <c r="B103" s="142" t="s">
        <v>223</v>
      </c>
      <c r="C103" s="148" t="s">
        <v>38</v>
      </c>
      <c r="D103" s="145">
        <v>1</v>
      </c>
      <c r="E103" s="162"/>
      <c r="F103" s="123">
        <f t="shared" si="3"/>
        <v>0</v>
      </c>
    </row>
    <row r="104" spans="1:6" ht="28.2" x14ac:dyDescent="0.5">
      <c r="A104" s="130" t="s">
        <v>469</v>
      </c>
      <c r="B104" s="142" t="s">
        <v>225</v>
      </c>
      <c r="C104" s="148" t="s">
        <v>38</v>
      </c>
      <c r="D104" s="145">
        <v>1</v>
      </c>
      <c r="E104" s="162"/>
      <c r="F104" s="123">
        <f t="shared" ref="F104:F117" si="4">D104*E104</f>
        <v>0</v>
      </c>
    </row>
    <row r="105" spans="1:6" ht="28.2" x14ac:dyDescent="0.5">
      <c r="A105" s="130" t="s">
        <v>470</v>
      </c>
      <c r="B105" s="142" t="s">
        <v>227</v>
      </c>
      <c r="C105" s="148" t="s">
        <v>38</v>
      </c>
      <c r="D105" s="145">
        <v>1</v>
      </c>
      <c r="E105" s="162"/>
      <c r="F105" s="123">
        <f t="shared" si="4"/>
        <v>0</v>
      </c>
    </row>
    <row r="106" spans="1:6" ht="28.2" x14ac:dyDescent="0.5">
      <c r="A106" s="130" t="s">
        <v>471</v>
      </c>
      <c r="B106" s="142" t="s">
        <v>229</v>
      </c>
      <c r="C106" s="148" t="s">
        <v>38</v>
      </c>
      <c r="D106" s="145">
        <v>1</v>
      </c>
      <c r="E106" s="162"/>
      <c r="F106" s="123">
        <f t="shared" si="4"/>
        <v>0</v>
      </c>
    </row>
    <row r="107" spans="1:6" ht="28.2" x14ac:dyDescent="0.5">
      <c r="A107" s="130" t="s">
        <v>472</v>
      </c>
      <c r="B107" s="142" t="s">
        <v>231</v>
      </c>
      <c r="C107" s="148" t="s">
        <v>38</v>
      </c>
      <c r="D107" s="145">
        <v>1</v>
      </c>
      <c r="E107" s="162"/>
      <c r="F107" s="123">
        <f t="shared" si="4"/>
        <v>0</v>
      </c>
    </row>
    <row r="108" spans="1:6" x14ac:dyDescent="0.5">
      <c r="A108" s="130" t="s">
        <v>288</v>
      </c>
      <c r="B108" s="149" t="s">
        <v>233</v>
      </c>
      <c r="C108" s="148" t="s">
        <v>20</v>
      </c>
      <c r="D108" s="145">
        <v>0.42</v>
      </c>
      <c r="E108" s="162"/>
      <c r="F108" s="123">
        <f t="shared" si="4"/>
        <v>0</v>
      </c>
    </row>
    <row r="109" spans="1:6" x14ac:dyDescent="0.5">
      <c r="A109" s="130" t="s">
        <v>364</v>
      </c>
      <c r="B109" s="149" t="s">
        <v>235</v>
      </c>
      <c r="C109" s="148" t="s">
        <v>41</v>
      </c>
      <c r="D109" s="145">
        <v>500</v>
      </c>
      <c r="E109" s="162"/>
      <c r="F109" s="123">
        <f t="shared" si="4"/>
        <v>0</v>
      </c>
    </row>
    <row r="110" spans="1:6" x14ac:dyDescent="0.5">
      <c r="A110" s="129" t="s">
        <v>85</v>
      </c>
      <c r="B110" s="338" t="s">
        <v>249</v>
      </c>
      <c r="C110" s="339"/>
      <c r="D110" s="339"/>
      <c r="E110" s="339"/>
      <c r="F110" s="340"/>
    </row>
    <row r="111" spans="1:6" x14ac:dyDescent="0.5">
      <c r="A111" s="130" t="s">
        <v>290</v>
      </c>
      <c r="B111" s="142" t="s">
        <v>251</v>
      </c>
      <c r="C111" s="148" t="s">
        <v>35</v>
      </c>
      <c r="D111" s="145">
        <v>10</v>
      </c>
      <c r="E111" s="162"/>
      <c r="F111" s="123">
        <f t="shared" si="4"/>
        <v>0</v>
      </c>
    </row>
    <row r="112" spans="1:6" x14ac:dyDescent="0.5">
      <c r="A112" s="130" t="s">
        <v>293</v>
      </c>
      <c r="B112" s="149" t="s">
        <v>253</v>
      </c>
      <c r="C112" s="148" t="s">
        <v>38</v>
      </c>
      <c r="D112" s="145">
        <v>4</v>
      </c>
      <c r="E112" s="162"/>
      <c r="F112" s="123">
        <f t="shared" si="4"/>
        <v>0</v>
      </c>
    </row>
    <row r="113" spans="1:12" ht="28.2" x14ac:dyDescent="0.5">
      <c r="A113" s="130" t="s">
        <v>295</v>
      </c>
      <c r="B113" s="142" t="s">
        <v>255</v>
      </c>
      <c r="C113" s="148" t="s">
        <v>38</v>
      </c>
      <c r="D113" s="145">
        <v>1</v>
      </c>
      <c r="E113" s="162"/>
      <c r="F113" s="123">
        <f t="shared" si="4"/>
        <v>0</v>
      </c>
    </row>
    <row r="114" spans="1:12" ht="28.2" x14ac:dyDescent="0.5">
      <c r="A114" s="130" t="s">
        <v>297</v>
      </c>
      <c r="B114" s="142" t="s">
        <v>257</v>
      </c>
      <c r="C114" s="148" t="s">
        <v>38</v>
      </c>
      <c r="D114" s="145">
        <v>1</v>
      </c>
      <c r="E114" s="162"/>
      <c r="F114" s="123">
        <f t="shared" si="4"/>
        <v>0</v>
      </c>
    </row>
    <row r="115" spans="1:12" x14ac:dyDescent="0.5">
      <c r="A115" s="130" t="s">
        <v>414</v>
      </c>
      <c r="B115" s="149" t="s">
        <v>259</v>
      </c>
      <c r="C115" s="148" t="s">
        <v>41</v>
      </c>
      <c r="D115" s="145">
        <v>1</v>
      </c>
      <c r="E115" s="162"/>
      <c r="F115" s="123">
        <f t="shared" si="4"/>
        <v>0</v>
      </c>
    </row>
    <row r="116" spans="1:12" ht="28.2" x14ac:dyDescent="0.5">
      <c r="A116" s="130" t="s">
        <v>473</v>
      </c>
      <c r="B116" s="156" t="s">
        <v>261</v>
      </c>
      <c r="C116" s="148" t="s">
        <v>262</v>
      </c>
      <c r="D116" s="145">
        <v>50</v>
      </c>
      <c r="E116" s="162"/>
      <c r="F116" s="123">
        <f t="shared" si="4"/>
        <v>0</v>
      </c>
    </row>
    <row r="117" spans="1:12" x14ac:dyDescent="0.5">
      <c r="A117" s="129" t="s">
        <v>96</v>
      </c>
      <c r="B117" s="106" t="s">
        <v>264</v>
      </c>
      <c r="C117" s="148" t="s">
        <v>38</v>
      </c>
      <c r="D117" s="145">
        <v>4</v>
      </c>
      <c r="E117" s="162"/>
      <c r="F117" s="123">
        <f t="shared" si="4"/>
        <v>0</v>
      </c>
    </row>
    <row r="118" spans="1:12" ht="18.75" customHeight="1" x14ac:dyDescent="0.5">
      <c r="A118" s="323" t="s">
        <v>265</v>
      </c>
      <c r="B118" s="324"/>
      <c r="C118" s="324"/>
      <c r="D118" s="324"/>
      <c r="E118" s="325"/>
      <c r="F118" s="165">
        <f>SUM(F39:F117)</f>
        <v>0</v>
      </c>
      <c r="G118" s="26"/>
      <c r="H118" s="61"/>
      <c r="I118" s="71"/>
      <c r="J118" s="26"/>
      <c r="L118" s="62"/>
    </row>
    <row r="119" spans="1:12" ht="45" customHeight="1" x14ac:dyDescent="0.5">
      <c r="A119" s="316" t="s">
        <v>266</v>
      </c>
      <c r="B119" s="317"/>
      <c r="C119" s="317"/>
      <c r="D119" s="317"/>
      <c r="E119" s="318"/>
      <c r="F119" s="165">
        <f>F118*3</f>
        <v>0</v>
      </c>
      <c r="G119" s="26"/>
      <c r="H119" s="26"/>
      <c r="I119" s="26"/>
      <c r="J119" s="26"/>
      <c r="L119" s="62"/>
    </row>
    <row r="120" spans="1:12" ht="17.25" customHeight="1" x14ac:dyDescent="0.5">
      <c r="A120" s="308"/>
      <c r="B120" s="308"/>
      <c r="C120" s="308"/>
      <c r="D120" s="308"/>
      <c r="E120" s="308"/>
      <c r="F120" s="308"/>
      <c r="G120" s="26"/>
      <c r="H120" s="26"/>
      <c r="I120" s="71"/>
      <c r="J120" s="26"/>
      <c r="L120" s="62"/>
    </row>
    <row r="121" spans="1:12" ht="14.5" customHeight="1" x14ac:dyDescent="0.5">
      <c r="A121" s="309" t="s">
        <v>267</v>
      </c>
      <c r="B121" s="309"/>
      <c r="C121" s="309"/>
      <c r="D121" s="309"/>
      <c r="E121" s="309"/>
      <c r="F121" s="309"/>
    </row>
    <row r="122" spans="1:12" ht="14.4" thickBot="1" x14ac:dyDescent="0.55000000000000004">
      <c r="A122" s="310" t="s">
        <v>268</v>
      </c>
      <c r="B122" s="311"/>
      <c r="C122" s="311"/>
      <c r="D122" s="311"/>
      <c r="E122" s="311"/>
      <c r="F122" s="165">
        <f>G30+F119</f>
        <v>0</v>
      </c>
    </row>
    <row r="123" spans="1:12" x14ac:dyDescent="0.5">
      <c r="A123" s="312" t="s">
        <v>269</v>
      </c>
      <c r="B123" s="313"/>
      <c r="C123" s="313"/>
      <c r="D123" s="313"/>
      <c r="E123" s="313"/>
      <c r="F123" s="166">
        <f>F122*0.21</f>
        <v>0</v>
      </c>
    </row>
    <row r="124" spans="1:12" x14ac:dyDescent="0.5">
      <c r="A124" s="306" t="s">
        <v>270</v>
      </c>
      <c r="B124" s="307"/>
      <c r="C124" s="307"/>
      <c r="D124" s="307"/>
      <c r="E124" s="307"/>
      <c r="F124" s="167">
        <f>F122+F123</f>
        <v>0</v>
      </c>
    </row>
  </sheetData>
  <sheetProtection formatCells="0" selectLockedCells="1"/>
  <mergeCells count="36">
    <mergeCell ref="B13:G13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8:G18"/>
    <mergeCell ref="B23:G23"/>
    <mergeCell ref="A29:F29"/>
    <mergeCell ref="A30:F30"/>
    <mergeCell ref="B37:F37"/>
    <mergeCell ref="F33:F35"/>
    <mergeCell ref="A33:A35"/>
    <mergeCell ref="B33:B35"/>
    <mergeCell ref="C33:C35"/>
    <mergeCell ref="D33:D35"/>
    <mergeCell ref="E33:E35"/>
    <mergeCell ref="B38:F38"/>
    <mergeCell ref="B43:F43"/>
    <mergeCell ref="B48:F48"/>
    <mergeCell ref="A124:E124"/>
    <mergeCell ref="A118:E118"/>
    <mergeCell ref="A120:F120"/>
    <mergeCell ref="A121:F121"/>
    <mergeCell ref="A122:E122"/>
    <mergeCell ref="A123:E123"/>
    <mergeCell ref="A119:E119"/>
    <mergeCell ref="B56:F56"/>
    <mergeCell ref="B69:F69"/>
    <mergeCell ref="B90:F90"/>
    <mergeCell ref="B110:F110"/>
    <mergeCell ref="B55:F5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6BE3-8FEB-4820-BA0D-3DCCD80791CD}">
  <dimension ref="A1:L141"/>
  <sheetViews>
    <sheetView zoomScaleNormal="100" workbookViewId="0">
      <selection activeCell="K18" sqref="K18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2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0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2" t="s">
        <v>474</v>
      </c>
      <c r="B5" s="352"/>
      <c r="C5" s="352"/>
      <c r="D5" s="352"/>
      <c r="E5" s="352"/>
      <c r="F5" s="352"/>
      <c r="G5" s="352"/>
    </row>
    <row r="6" spans="1:10" x14ac:dyDescent="0.5">
      <c r="A6" s="5"/>
      <c r="B6" s="6"/>
      <c r="C6" s="5"/>
      <c r="D6" s="5"/>
      <c r="E6" s="5"/>
      <c r="G6" s="7" t="s">
        <v>3</v>
      </c>
    </row>
    <row r="7" spans="1:10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</row>
    <row r="8" spans="1:10" x14ac:dyDescent="0.5">
      <c r="A8" s="267"/>
      <c r="B8" s="267"/>
      <c r="C8" s="267"/>
      <c r="D8" s="314"/>
      <c r="E8" s="267"/>
      <c r="F8" s="289"/>
      <c r="G8" s="292"/>
    </row>
    <row r="9" spans="1:10" ht="91.5" customHeight="1" x14ac:dyDescent="0.5">
      <c r="A9" s="267"/>
      <c r="B9" s="267"/>
      <c r="C9" s="267"/>
      <c r="D9" s="314"/>
      <c r="E9" s="267"/>
      <c r="F9" s="290"/>
      <c r="G9" s="292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6.5" customHeight="1" x14ac:dyDescent="0.5">
      <c r="A11" s="17" t="s">
        <v>11</v>
      </c>
      <c r="B11" s="18" t="s">
        <v>12</v>
      </c>
      <c r="C11" s="19"/>
      <c r="D11" s="20"/>
      <c r="E11" s="20"/>
      <c r="F11" s="21"/>
      <c r="G11" s="22"/>
    </row>
    <row r="12" spans="1:10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0" x14ac:dyDescent="0.5">
      <c r="A13" s="129" t="s">
        <v>16</v>
      </c>
      <c r="B13" s="329" t="s">
        <v>351</v>
      </c>
      <c r="C13" s="330"/>
      <c r="D13" s="330"/>
      <c r="E13" s="330"/>
      <c r="F13" s="330"/>
      <c r="G13" s="331"/>
    </row>
    <row r="14" spans="1:10" ht="28.2" x14ac:dyDescent="0.5">
      <c r="A14" s="130" t="s">
        <v>18</v>
      </c>
      <c r="B14" s="233" t="s">
        <v>19</v>
      </c>
      <c r="C14" s="186" t="s">
        <v>20</v>
      </c>
      <c r="D14" s="186">
        <v>136.69999999999999</v>
      </c>
      <c r="E14" s="235"/>
      <c r="F14" s="186">
        <v>7</v>
      </c>
      <c r="G14" s="236">
        <f t="shared" ref="G14:G41" si="0">D14*E14*F14</f>
        <v>0</v>
      </c>
      <c r="H14" s="188"/>
    </row>
    <row r="15" spans="1:10" ht="56.7" x14ac:dyDescent="0.5">
      <c r="A15" s="130" t="s">
        <v>21</v>
      </c>
      <c r="B15" s="237" t="s">
        <v>29</v>
      </c>
      <c r="C15" s="186" t="s">
        <v>20</v>
      </c>
      <c r="D15" s="186">
        <v>136.69999999999999</v>
      </c>
      <c r="E15" s="235"/>
      <c r="F15" s="186">
        <v>2</v>
      </c>
      <c r="G15" s="236">
        <f t="shared" si="0"/>
        <v>0</v>
      </c>
      <c r="H15" s="188"/>
    </row>
    <row r="16" spans="1:10" ht="28.2" x14ac:dyDescent="0.5">
      <c r="A16" s="130" t="s">
        <v>23</v>
      </c>
      <c r="B16" s="238" t="s">
        <v>24</v>
      </c>
      <c r="C16" s="186" t="s">
        <v>20</v>
      </c>
      <c r="D16" s="186">
        <v>136.69999999999999</v>
      </c>
      <c r="E16" s="235"/>
      <c r="F16" s="186">
        <v>3</v>
      </c>
      <c r="G16" s="236">
        <f t="shared" si="0"/>
        <v>0</v>
      </c>
      <c r="H16" s="188"/>
    </row>
    <row r="17" spans="1:7" x14ac:dyDescent="0.5">
      <c r="A17" s="129" t="s">
        <v>25</v>
      </c>
      <c r="B17" s="341" t="s">
        <v>475</v>
      </c>
      <c r="C17" s="342"/>
      <c r="D17" s="342"/>
      <c r="E17" s="342"/>
      <c r="F17" s="342"/>
      <c r="G17" s="343"/>
    </row>
    <row r="18" spans="1:7" ht="28.2" x14ac:dyDescent="0.5">
      <c r="A18" s="130" t="s">
        <v>27</v>
      </c>
      <c r="B18" s="131" t="s">
        <v>19</v>
      </c>
      <c r="C18" s="130" t="s">
        <v>20</v>
      </c>
      <c r="D18" s="130">
        <v>24.53</v>
      </c>
      <c r="E18" s="162"/>
      <c r="F18" s="130">
        <v>7</v>
      </c>
      <c r="G18" s="116">
        <f t="shared" si="0"/>
        <v>0</v>
      </c>
    </row>
    <row r="19" spans="1:7" ht="42.3" x14ac:dyDescent="0.5">
      <c r="A19" s="130" t="s">
        <v>28</v>
      </c>
      <c r="B19" s="117" t="s">
        <v>22</v>
      </c>
      <c r="C19" s="130" t="s">
        <v>20</v>
      </c>
      <c r="D19" s="130">
        <v>24.53</v>
      </c>
      <c r="E19" s="162"/>
      <c r="F19" s="130">
        <v>2</v>
      </c>
      <c r="G19" s="116">
        <f t="shared" si="0"/>
        <v>0</v>
      </c>
    </row>
    <row r="20" spans="1:7" ht="42.6" x14ac:dyDescent="0.5">
      <c r="A20" s="130" t="s">
        <v>30</v>
      </c>
      <c r="B20" s="118" t="s">
        <v>272</v>
      </c>
      <c r="C20" s="130" t="s">
        <v>20</v>
      </c>
      <c r="D20" s="130">
        <v>24.53</v>
      </c>
      <c r="E20" s="162"/>
      <c r="F20" s="130">
        <v>3</v>
      </c>
      <c r="G20" s="116">
        <f t="shared" si="0"/>
        <v>0</v>
      </c>
    </row>
    <row r="21" spans="1:7" x14ac:dyDescent="0.5">
      <c r="A21" s="132" t="s">
        <v>31</v>
      </c>
      <c r="B21" s="133" t="s">
        <v>278</v>
      </c>
      <c r="C21" s="134" t="s">
        <v>41</v>
      </c>
      <c r="D21" s="185">
        <v>1200</v>
      </c>
      <c r="E21" s="162"/>
      <c r="F21" s="128">
        <v>12</v>
      </c>
      <c r="G21" s="127">
        <f t="shared" ref="G21" si="1">E21*F21</f>
        <v>0</v>
      </c>
    </row>
    <row r="22" spans="1:7" ht="14.4" x14ac:dyDescent="0.5">
      <c r="A22" s="136" t="s">
        <v>39</v>
      </c>
      <c r="B22" s="349" t="s">
        <v>32</v>
      </c>
      <c r="C22" s="350"/>
      <c r="D22" s="350"/>
      <c r="E22" s="350"/>
      <c r="F22" s="350"/>
      <c r="G22" s="351"/>
    </row>
    <row r="23" spans="1:7" ht="28.2" x14ac:dyDescent="0.5">
      <c r="A23" s="137" t="s">
        <v>352</v>
      </c>
      <c r="B23" s="138" t="s">
        <v>34</v>
      </c>
      <c r="C23" s="139" t="s">
        <v>35</v>
      </c>
      <c r="D23" s="185">
        <v>80</v>
      </c>
      <c r="E23" s="162"/>
      <c r="F23" s="130">
        <v>7</v>
      </c>
      <c r="G23" s="127">
        <f>E23*F23</f>
        <v>0</v>
      </c>
    </row>
    <row r="24" spans="1:7" ht="28.5" customHeight="1" x14ac:dyDescent="0.5">
      <c r="A24" s="137" t="s">
        <v>353</v>
      </c>
      <c r="B24" s="138" t="s">
        <v>37</v>
      </c>
      <c r="C24" s="139" t="s">
        <v>38</v>
      </c>
      <c r="D24" s="135">
        <v>10</v>
      </c>
      <c r="E24" s="162"/>
      <c r="F24" s="130">
        <v>2</v>
      </c>
      <c r="G24" s="127">
        <f>E24*F24</f>
        <v>0</v>
      </c>
    </row>
    <row r="25" spans="1:7" ht="41.4" x14ac:dyDescent="0.5">
      <c r="A25" s="129" t="s">
        <v>42</v>
      </c>
      <c r="B25" s="119" t="s">
        <v>43</v>
      </c>
      <c r="C25" s="186" t="s">
        <v>44</v>
      </c>
      <c r="D25" s="234">
        <v>1066</v>
      </c>
      <c r="E25" s="235"/>
      <c r="F25" s="186">
        <v>12</v>
      </c>
      <c r="G25" s="236">
        <f t="shared" si="0"/>
        <v>0</v>
      </c>
    </row>
    <row r="26" spans="1:7" ht="76.5" customHeight="1" x14ac:dyDescent="0.5">
      <c r="A26" s="129" t="s">
        <v>45</v>
      </c>
      <c r="B26" s="250" t="s">
        <v>46</v>
      </c>
      <c r="C26" s="186" t="s">
        <v>44</v>
      </c>
      <c r="D26" s="192">
        <v>4</v>
      </c>
      <c r="E26" s="235"/>
      <c r="F26" s="186">
        <v>5</v>
      </c>
      <c r="G26" s="236">
        <f t="shared" si="0"/>
        <v>0</v>
      </c>
    </row>
    <row r="27" spans="1:7" x14ac:dyDescent="0.5">
      <c r="A27" s="129" t="s">
        <v>47</v>
      </c>
      <c r="B27" s="356" t="s">
        <v>48</v>
      </c>
      <c r="C27" s="357"/>
      <c r="D27" s="357"/>
      <c r="E27" s="357"/>
      <c r="F27" s="357"/>
      <c r="G27" s="358"/>
    </row>
    <row r="28" spans="1:7" x14ac:dyDescent="0.5">
      <c r="A28" s="130" t="s">
        <v>49</v>
      </c>
      <c r="B28" s="353" t="s">
        <v>50</v>
      </c>
      <c r="C28" s="354"/>
      <c r="D28" s="354"/>
      <c r="E28" s="354"/>
      <c r="F28" s="354"/>
      <c r="G28" s="355"/>
    </row>
    <row r="29" spans="1:7" x14ac:dyDescent="0.5">
      <c r="A29" s="130" t="s">
        <v>51</v>
      </c>
      <c r="B29" s="251" t="s">
        <v>52</v>
      </c>
      <c r="C29" s="252" t="s">
        <v>38</v>
      </c>
      <c r="D29" s="252">
        <v>20</v>
      </c>
      <c r="E29" s="235"/>
      <c r="F29" s="186">
        <v>1</v>
      </c>
      <c r="G29" s="236">
        <f t="shared" si="0"/>
        <v>0</v>
      </c>
    </row>
    <row r="30" spans="1:7" x14ac:dyDescent="0.5">
      <c r="A30" s="130" t="s">
        <v>53</v>
      </c>
      <c r="B30" s="353" t="s">
        <v>54</v>
      </c>
      <c r="C30" s="354"/>
      <c r="D30" s="354"/>
      <c r="E30" s="354"/>
      <c r="F30" s="354"/>
      <c r="G30" s="355"/>
    </row>
    <row r="31" spans="1:7" x14ac:dyDescent="0.5">
      <c r="A31" s="130" t="s">
        <v>55</v>
      </c>
      <c r="B31" s="251" t="s">
        <v>476</v>
      </c>
      <c r="C31" s="252" t="s">
        <v>38</v>
      </c>
      <c r="D31" s="252">
        <v>10</v>
      </c>
      <c r="E31" s="235"/>
      <c r="F31" s="186">
        <v>1</v>
      </c>
      <c r="G31" s="236">
        <f t="shared" si="0"/>
        <v>0</v>
      </c>
    </row>
    <row r="32" spans="1:7" x14ac:dyDescent="0.5">
      <c r="A32" s="130" t="s">
        <v>57</v>
      </c>
      <c r="B32" s="353" t="s">
        <v>58</v>
      </c>
      <c r="C32" s="354"/>
      <c r="D32" s="354"/>
      <c r="E32" s="354"/>
      <c r="F32" s="354"/>
      <c r="G32" s="355"/>
    </row>
    <row r="33" spans="1:7" x14ac:dyDescent="0.5">
      <c r="A33" s="130" t="s">
        <v>59</v>
      </c>
      <c r="B33" s="251" t="s">
        <v>60</v>
      </c>
      <c r="C33" s="252" t="s">
        <v>38</v>
      </c>
      <c r="D33" s="252">
        <v>20</v>
      </c>
      <c r="E33" s="235"/>
      <c r="F33" s="186">
        <v>1</v>
      </c>
      <c r="G33" s="236">
        <f t="shared" si="0"/>
        <v>0</v>
      </c>
    </row>
    <row r="34" spans="1:7" x14ac:dyDescent="0.5">
      <c r="A34" s="130" t="s">
        <v>61</v>
      </c>
      <c r="B34" s="247" t="s">
        <v>62</v>
      </c>
      <c r="C34" s="252" t="s">
        <v>38</v>
      </c>
      <c r="D34" s="252">
        <v>50</v>
      </c>
      <c r="E34" s="235"/>
      <c r="F34" s="252">
        <v>3</v>
      </c>
      <c r="G34" s="236">
        <f t="shared" si="0"/>
        <v>0</v>
      </c>
    </row>
    <row r="35" spans="1:7" ht="28.2" x14ac:dyDescent="0.5">
      <c r="A35" s="130" t="s">
        <v>63</v>
      </c>
      <c r="B35" s="253" t="s">
        <v>64</v>
      </c>
      <c r="C35" s="252" t="s">
        <v>20</v>
      </c>
      <c r="D35" s="234">
        <v>0.5</v>
      </c>
      <c r="E35" s="235"/>
      <c r="F35" s="252">
        <v>8</v>
      </c>
      <c r="G35" s="236">
        <f t="shared" si="0"/>
        <v>0</v>
      </c>
    </row>
    <row r="36" spans="1:7" x14ac:dyDescent="0.5">
      <c r="A36" s="129" t="s">
        <v>67</v>
      </c>
      <c r="B36" s="341" t="s">
        <v>68</v>
      </c>
      <c r="C36" s="342"/>
      <c r="D36" s="342"/>
      <c r="E36" s="342"/>
      <c r="F36" s="342"/>
      <c r="G36" s="343"/>
    </row>
    <row r="37" spans="1:7" ht="28.2" x14ac:dyDescent="0.5">
      <c r="A37" s="130" t="s">
        <v>69</v>
      </c>
      <c r="B37" s="233" t="s">
        <v>282</v>
      </c>
      <c r="C37" s="186" t="s">
        <v>20</v>
      </c>
      <c r="D37" s="192">
        <v>270</v>
      </c>
      <c r="E37" s="235"/>
      <c r="F37" s="186">
        <v>5</v>
      </c>
      <c r="G37" s="236">
        <f t="shared" si="0"/>
        <v>0</v>
      </c>
    </row>
    <row r="38" spans="1:7" ht="16.5" x14ac:dyDescent="0.5">
      <c r="A38" s="130" t="s">
        <v>71</v>
      </c>
      <c r="B38" s="247" t="s">
        <v>283</v>
      </c>
      <c r="C38" s="186" t="s">
        <v>355</v>
      </c>
      <c r="D38" s="186">
        <v>132.96</v>
      </c>
      <c r="E38" s="235"/>
      <c r="F38" s="186">
        <v>5</v>
      </c>
      <c r="G38" s="236">
        <f t="shared" si="0"/>
        <v>0</v>
      </c>
    </row>
    <row r="39" spans="1:7" ht="16.5" x14ac:dyDescent="0.5">
      <c r="A39" s="130" t="s">
        <v>73</v>
      </c>
      <c r="B39" s="248" t="s">
        <v>76</v>
      </c>
      <c r="C39" s="186" t="s">
        <v>355</v>
      </c>
      <c r="D39" s="249">
        <v>270</v>
      </c>
      <c r="E39" s="235"/>
      <c r="F39" s="186">
        <v>1</v>
      </c>
      <c r="G39" s="236">
        <f t="shared" si="0"/>
        <v>0</v>
      </c>
    </row>
    <row r="40" spans="1:7" ht="28.2" x14ac:dyDescent="0.5">
      <c r="A40" s="130" t="s">
        <v>75</v>
      </c>
      <c r="B40" s="233" t="s">
        <v>78</v>
      </c>
      <c r="C40" s="186" t="s">
        <v>355</v>
      </c>
      <c r="D40" s="186">
        <v>887.85</v>
      </c>
      <c r="E40" s="235"/>
      <c r="F40" s="186">
        <v>12</v>
      </c>
      <c r="G40" s="236">
        <f t="shared" si="0"/>
        <v>0</v>
      </c>
    </row>
    <row r="41" spans="1:7" ht="27.6" x14ac:dyDescent="0.5">
      <c r="A41" s="129" t="s">
        <v>79</v>
      </c>
      <c r="B41" s="141" t="s">
        <v>477</v>
      </c>
      <c r="C41" s="130" t="s">
        <v>478</v>
      </c>
      <c r="D41" s="130">
        <v>0.1</v>
      </c>
      <c r="E41" s="162"/>
      <c r="F41" s="130">
        <v>12</v>
      </c>
      <c r="G41" s="116">
        <f t="shared" si="0"/>
        <v>0</v>
      </c>
    </row>
    <row r="42" spans="1:7" x14ac:dyDescent="0.5">
      <c r="A42" s="315" t="s">
        <v>87</v>
      </c>
      <c r="B42" s="315"/>
      <c r="C42" s="315"/>
      <c r="D42" s="315"/>
      <c r="E42" s="315"/>
      <c r="F42" s="315"/>
      <c r="G42" s="163">
        <f>SUM(G12:G41)</f>
        <v>0</v>
      </c>
    </row>
    <row r="43" spans="1:7" ht="35.25" customHeight="1" x14ac:dyDescent="0.5">
      <c r="A43" s="303" t="s">
        <v>88</v>
      </c>
      <c r="B43" s="304"/>
      <c r="C43" s="304"/>
      <c r="D43" s="304"/>
      <c r="E43" s="304"/>
      <c r="F43" s="305"/>
      <c r="G43" s="164">
        <f>G42*3</f>
        <v>0</v>
      </c>
    </row>
    <row r="45" spans="1:7" x14ac:dyDescent="0.5">
      <c r="F45" s="120" t="s">
        <v>89</v>
      </c>
    </row>
    <row r="46" spans="1:7" x14ac:dyDescent="0.5">
      <c r="A46" s="273" t="s">
        <v>4</v>
      </c>
      <c r="B46" s="273" t="s">
        <v>90</v>
      </c>
      <c r="C46" s="273" t="s">
        <v>6</v>
      </c>
      <c r="D46" s="273" t="s">
        <v>91</v>
      </c>
      <c r="E46" s="276" t="s">
        <v>92</v>
      </c>
      <c r="F46" s="291" t="s">
        <v>93</v>
      </c>
    </row>
    <row r="47" spans="1:7" x14ac:dyDescent="0.5">
      <c r="A47" s="274"/>
      <c r="B47" s="274"/>
      <c r="C47" s="274"/>
      <c r="D47" s="274"/>
      <c r="E47" s="277"/>
      <c r="F47" s="292"/>
    </row>
    <row r="48" spans="1:7" ht="46.5" customHeight="1" x14ac:dyDescent="0.5">
      <c r="A48" s="275"/>
      <c r="B48" s="275"/>
      <c r="C48" s="275"/>
      <c r="D48" s="275"/>
      <c r="E48" s="277"/>
      <c r="F48" s="293"/>
    </row>
    <row r="49" spans="1:6" x14ac:dyDescent="0.5">
      <c r="A49" s="49">
        <v>1</v>
      </c>
      <c r="B49" s="121">
        <v>2</v>
      </c>
      <c r="C49" s="49">
        <v>3</v>
      </c>
      <c r="D49" s="110">
        <v>4</v>
      </c>
      <c r="E49" s="122">
        <v>5</v>
      </c>
      <c r="F49" s="49">
        <v>6</v>
      </c>
    </row>
    <row r="50" spans="1:6" x14ac:dyDescent="0.5">
      <c r="A50" s="52" t="s">
        <v>94</v>
      </c>
      <c r="B50" s="281" t="s">
        <v>95</v>
      </c>
      <c r="C50" s="281"/>
      <c r="D50" s="281"/>
      <c r="E50" s="281"/>
      <c r="F50" s="281"/>
    </row>
    <row r="51" spans="1:6" x14ac:dyDescent="0.5">
      <c r="A51" s="129" t="s">
        <v>81</v>
      </c>
      <c r="B51" s="329" t="s">
        <v>284</v>
      </c>
      <c r="C51" s="330"/>
      <c r="D51" s="330"/>
      <c r="E51" s="330"/>
      <c r="F51" s="331"/>
    </row>
    <row r="52" spans="1:6" ht="42.3" x14ac:dyDescent="0.5">
      <c r="A52" s="148" t="s">
        <v>359</v>
      </c>
      <c r="B52" s="144" t="s">
        <v>103</v>
      </c>
      <c r="C52" s="143" t="s">
        <v>38</v>
      </c>
      <c r="D52" s="135">
        <v>5</v>
      </c>
      <c r="E52" s="162"/>
      <c r="F52" s="123">
        <f>D52*E52</f>
        <v>0</v>
      </c>
    </row>
    <row r="53" spans="1:6" ht="28.2" x14ac:dyDescent="0.5">
      <c r="A53" s="148" t="s">
        <v>360</v>
      </c>
      <c r="B53" s="144" t="s">
        <v>105</v>
      </c>
      <c r="C53" s="143" t="s">
        <v>38</v>
      </c>
      <c r="D53" s="135">
        <v>3</v>
      </c>
      <c r="E53" s="162"/>
      <c r="F53" s="123">
        <f t="shared" ref="F53:F55" si="2">D53*E53</f>
        <v>0</v>
      </c>
    </row>
    <row r="54" spans="1:6" x14ac:dyDescent="0.5">
      <c r="A54" s="148" t="s">
        <v>361</v>
      </c>
      <c r="B54" s="144" t="s">
        <v>107</v>
      </c>
      <c r="C54" s="143" t="s">
        <v>38</v>
      </c>
      <c r="D54" s="135">
        <v>5</v>
      </c>
      <c r="E54" s="162"/>
      <c r="F54" s="123">
        <f t="shared" si="2"/>
        <v>0</v>
      </c>
    </row>
    <row r="55" spans="1:6" x14ac:dyDescent="0.5">
      <c r="A55" s="148" t="s">
        <v>362</v>
      </c>
      <c r="B55" s="144" t="s">
        <v>109</v>
      </c>
      <c r="C55" s="143" t="s">
        <v>38</v>
      </c>
      <c r="D55" s="135">
        <v>5</v>
      </c>
      <c r="E55" s="162"/>
      <c r="F55" s="123">
        <f t="shared" si="2"/>
        <v>0</v>
      </c>
    </row>
    <row r="56" spans="1:6" x14ac:dyDescent="0.5">
      <c r="A56" s="146" t="s">
        <v>83</v>
      </c>
      <c r="B56" s="332" t="s">
        <v>289</v>
      </c>
      <c r="C56" s="333"/>
      <c r="D56" s="333"/>
      <c r="E56" s="333"/>
      <c r="F56" s="334"/>
    </row>
    <row r="57" spans="1:6" ht="28.2" x14ac:dyDescent="0.5">
      <c r="A57" s="147" t="s">
        <v>285</v>
      </c>
      <c r="B57" s="102" t="s">
        <v>291</v>
      </c>
      <c r="C57" s="148" t="s">
        <v>292</v>
      </c>
      <c r="D57" s="135">
        <v>2</v>
      </c>
      <c r="E57" s="162"/>
      <c r="F57" s="123">
        <f>D57*E57</f>
        <v>0</v>
      </c>
    </row>
    <row r="58" spans="1:6" ht="28.2" x14ac:dyDescent="0.5">
      <c r="A58" s="147" t="s">
        <v>286</v>
      </c>
      <c r="B58" s="102" t="s">
        <v>294</v>
      </c>
      <c r="C58" s="148" t="s">
        <v>41</v>
      </c>
      <c r="D58" s="135">
        <v>5</v>
      </c>
      <c r="E58" s="162"/>
      <c r="F58" s="123">
        <f t="shared" ref="F58:F60" si="3">D58*E58</f>
        <v>0</v>
      </c>
    </row>
    <row r="59" spans="1:6" x14ac:dyDescent="0.5">
      <c r="A59" s="147" t="s">
        <v>287</v>
      </c>
      <c r="B59" s="149" t="s">
        <v>296</v>
      </c>
      <c r="C59" s="148" t="s">
        <v>262</v>
      </c>
      <c r="D59" s="135">
        <v>4</v>
      </c>
      <c r="E59" s="162"/>
      <c r="F59" s="123">
        <f t="shared" si="3"/>
        <v>0</v>
      </c>
    </row>
    <row r="60" spans="1:6" x14ac:dyDescent="0.5">
      <c r="A60" s="147" t="s">
        <v>288</v>
      </c>
      <c r="B60" s="149" t="s">
        <v>298</v>
      </c>
      <c r="C60" s="148" t="s">
        <v>262</v>
      </c>
      <c r="D60" s="135">
        <v>4</v>
      </c>
      <c r="E60" s="162"/>
      <c r="F60" s="123">
        <f t="shared" si="3"/>
        <v>0</v>
      </c>
    </row>
    <row r="61" spans="1:6" x14ac:dyDescent="0.5">
      <c r="A61" s="150" t="s">
        <v>85</v>
      </c>
      <c r="B61" s="332" t="s">
        <v>111</v>
      </c>
      <c r="C61" s="333"/>
      <c r="D61" s="333"/>
      <c r="E61" s="333"/>
      <c r="F61" s="334"/>
    </row>
    <row r="62" spans="1:6" x14ac:dyDescent="0.5">
      <c r="A62" s="148" t="s">
        <v>290</v>
      </c>
      <c r="B62" s="151" t="s">
        <v>299</v>
      </c>
      <c r="C62" s="152" t="s">
        <v>38</v>
      </c>
      <c r="D62" s="135">
        <v>20</v>
      </c>
      <c r="E62" s="162"/>
      <c r="F62" s="123">
        <f>D62*E62</f>
        <v>0</v>
      </c>
    </row>
    <row r="63" spans="1:6" ht="28.2" x14ac:dyDescent="0.5">
      <c r="A63" s="148" t="s">
        <v>293</v>
      </c>
      <c r="B63" s="58" t="s">
        <v>113</v>
      </c>
      <c r="C63" s="148" t="s">
        <v>292</v>
      </c>
      <c r="D63" s="135">
        <v>36</v>
      </c>
      <c r="E63" s="162"/>
      <c r="F63" s="123">
        <f t="shared" ref="F63:F67" si="4">D63*E63</f>
        <v>0</v>
      </c>
    </row>
    <row r="64" spans="1:6" ht="28.2" x14ac:dyDescent="0.5">
      <c r="A64" s="148" t="s">
        <v>295</v>
      </c>
      <c r="B64" s="149" t="s">
        <v>116</v>
      </c>
      <c r="C64" s="148" t="s">
        <v>292</v>
      </c>
      <c r="D64" s="135">
        <v>5</v>
      </c>
      <c r="E64" s="162"/>
      <c r="F64" s="123">
        <f t="shared" si="4"/>
        <v>0</v>
      </c>
    </row>
    <row r="65" spans="1:6" ht="28.2" x14ac:dyDescent="0.5">
      <c r="A65" s="148" t="s">
        <v>297</v>
      </c>
      <c r="B65" s="149" t="s">
        <v>118</v>
      </c>
      <c r="C65" s="148" t="s">
        <v>292</v>
      </c>
      <c r="D65" s="135">
        <v>5</v>
      </c>
      <c r="E65" s="162"/>
      <c r="F65" s="123">
        <f t="shared" si="4"/>
        <v>0</v>
      </c>
    </row>
    <row r="66" spans="1:6" ht="28.2" x14ac:dyDescent="0.5">
      <c r="A66" s="148" t="s">
        <v>414</v>
      </c>
      <c r="B66" s="149" t="s">
        <v>120</v>
      </c>
      <c r="C66" s="148" t="s">
        <v>44</v>
      </c>
      <c r="D66" s="135">
        <v>36</v>
      </c>
      <c r="E66" s="162"/>
      <c r="F66" s="123">
        <f t="shared" si="4"/>
        <v>0</v>
      </c>
    </row>
    <row r="67" spans="1:6" ht="28.2" x14ac:dyDescent="0.5">
      <c r="A67" s="148" t="s">
        <v>473</v>
      </c>
      <c r="B67" s="149" t="s">
        <v>423</v>
      </c>
      <c r="C67" s="148" t="s">
        <v>20</v>
      </c>
      <c r="D67" s="135">
        <v>2.4</v>
      </c>
      <c r="E67" s="162"/>
      <c r="F67" s="123">
        <f t="shared" si="4"/>
        <v>0</v>
      </c>
    </row>
    <row r="68" spans="1:6" x14ac:dyDescent="0.5">
      <c r="A68" s="154" t="s">
        <v>96</v>
      </c>
      <c r="B68" s="332" t="s">
        <v>126</v>
      </c>
      <c r="C68" s="333"/>
      <c r="D68" s="333"/>
      <c r="E68" s="333"/>
      <c r="F68" s="334"/>
    </row>
    <row r="69" spans="1:6" x14ac:dyDescent="0.5">
      <c r="A69" s="148" t="s">
        <v>98</v>
      </c>
      <c r="B69" s="335" t="s">
        <v>128</v>
      </c>
      <c r="C69" s="336"/>
      <c r="D69" s="336"/>
      <c r="E69" s="336"/>
      <c r="F69" s="337"/>
    </row>
    <row r="70" spans="1:6" ht="28.2" x14ac:dyDescent="0.5">
      <c r="A70" s="148" t="s">
        <v>479</v>
      </c>
      <c r="B70" s="149" t="s">
        <v>130</v>
      </c>
      <c r="C70" s="148" t="s">
        <v>38</v>
      </c>
      <c r="D70" s="135">
        <v>3</v>
      </c>
      <c r="E70" s="162"/>
      <c r="F70" s="123">
        <f>D70*E70</f>
        <v>0</v>
      </c>
    </row>
    <row r="71" spans="1:6" ht="28.2" x14ac:dyDescent="0.5">
      <c r="A71" s="148" t="s">
        <v>480</v>
      </c>
      <c r="B71" s="149" t="s">
        <v>132</v>
      </c>
      <c r="C71" s="148" t="s">
        <v>38</v>
      </c>
      <c r="D71" s="135">
        <v>3</v>
      </c>
      <c r="E71" s="162"/>
      <c r="F71" s="123">
        <f t="shared" ref="F71:F81" si="5">D71*E71</f>
        <v>0</v>
      </c>
    </row>
    <row r="72" spans="1:6" ht="28.2" x14ac:dyDescent="0.5">
      <c r="A72" s="148" t="s">
        <v>481</v>
      </c>
      <c r="B72" s="149" t="s">
        <v>134</v>
      </c>
      <c r="C72" s="148" t="s">
        <v>38</v>
      </c>
      <c r="D72" s="135">
        <v>3</v>
      </c>
      <c r="E72" s="162"/>
      <c r="F72" s="123">
        <f t="shared" si="5"/>
        <v>0</v>
      </c>
    </row>
    <row r="73" spans="1:6" ht="28.2" x14ac:dyDescent="0.5">
      <c r="A73" s="148" t="s">
        <v>482</v>
      </c>
      <c r="B73" s="149" t="s">
        <v>136</v>
      </c>
      <c r="C73" s="148" t="s">
        <v>38</v>
      </c>
      <c r="D73" s="135">
        <v>3</v>
      </c>
      <c r="E73" s="162"/>
      <c r="F73" s="123">
        <f t="shared" si="5"/>
        <v>0</v>
      </c>
    </row>
    <row r="74" spans="1:6" ht="28.2" x14ac:dyDescent="0.5">
      <c r="A74" s="148" t="s">
        <v>483</v>
      </c>
      <c r="B74" s="149" t="s">
        <v>138</v>
      </c>
      <c r="C74" s="148" t="s">
        <v>38</v>
      </c>
      <c r="D74" s="135">
        <v>3</v>
      </c>
      <c r="E74" s="162"/>
      <c r="F74" s="123">
        <f t="shared" si="5"/>
        <v>0</v>
      </c>
    </row>
    <row r="75" spans="1:6" ht="28.2" x14ac:dyDescent="0.5">
      <c r="A75" s="148" t="s">
        <v>484</v>
      </c>
      <c r="B75" s="149" t="s">
        <v>140</v>
      </c>
      <c r="C75" s="148" t="s">
        <v>38</v>
      </c>
      <c r="D75" s="135">
        <v>3</v>
      </c>
      <c r="E75" s="162"/>
      <c r="F75" s="123">
        <f t="shared" si="5"/>
        <v>0</v>
      </c>
    </row>
    <row r="76" spans="1:6" ht="28.2" x14ac:dyDescent="0.5">
      <c r="A76" s="148" t="s">
        <v>485</v>
      </c>
      <c r="B76" s="149" t="s">
        <v>142</v>
      </c>
      <c r="C76" s="148" t="s">
        <v>38</v>
      </c>
      <c r="D76" s="135">
        <v>3</v>
      </c>
      <c r="E76" s="162"/>
      <c r="F76" s="123">
        <f t="shared" si="5"/>
        <v>0</v>
      </c>
    </row>
    <row r="77" spans="1:6" ht="28.2" x14ac:dyDescent="0.5">
      <c r="A77" s="148" t="s">
        <v>486</v>
      </c>
      <c r="B77" s="149" t="s">
        <v>144</v>
      </c>
      <c r="C77" s="148" t="s">
        <v>38</v>
      </c>
      <c r="D77" s="135">
        <v>3</v>
      </c>
      <c r="E77" s="162"/>
      <c r="F77" s="123">
        <f t="shared" si="5"/>
        <v>0</v>
      </c>
    </row>
    <row r="78" spans="1:6" ht="28.2" x14ac:dyDescent="0.5">
      <c r="A78" s="148" t="s">
        <v>487</v>
      </c>
      <c r="B78" s="149" t="s">
        <v>146</v>
      </c>
      <c r="C78" s="148" t="s">
        <v>38</v>
      </c>
      <c r="D78" s="135">
        <v>3</v>
      </c>
      <c r="E78" s="162"/>
      <c r="F78" s="123">
        <f t="shared" si="5"/>
        <v>0</v>
      </c>
    </row>
    <row r="79" spans="1:6" ht="28.2" x14ac:dyDescent="0.5">
      <c r="A79" s="148" t="s">
        <v>488</v>
      </c>
      <c r="B79" s="149" t="s">
        <v>148</v>
      </c>
      <c r="C79" s="148" t="s">
        <v>38</v>
      </c>
      <c r="D79" s="135">
        <v>3</v>
      </c>
      <c r="E79" s="162"/>
      <c r="F79" s="123">
        <f t="shared" si="5"/>
        <v>0</v>
      </c>
    </row>
    <row r="80" spans="1:6" ht="28.2" x14ac:dyDescent="0.5">
      <c r="A80" s="148" t="s">
        <v>489</v>
      </c>
      <c r="B80" s="149" t="s">
        <v>150</v>
      </c>
      <c r="C80" s="148" t="s">
        <v>38</v>
      </c>
      <c r="D80" s="135">
        <v>3</v>
      </c>
      <c r="E80" s="162"/>
      <c r="F80" s="123">
        <f t="shared" si="5"/>
        <v>0</v>
      </c>
    </row>
    <row r="81" spans="1:6" ht="28.2" x14ac:dyDescent="0.5">
      <c r="A81" s="148" t="s">
        <v>490</v>
      </c>
      <c r="B81" s="149" t="s">
        <v>312</v>
      </c>
      <c r="C81" s="148" t="s">
        <v>38</v>
      </c>
      <c r="D81" s="135">
        <v>3</v>
      </c>
      <c r="E81" s="162"/>
      <c r="F81" s="123">
        <f t="shared" si="5"/>
        <v>0</v>
      </c>
    </row>
    <row r="82" spans="1:6" x14ac:dyDescent="0.5">
      <c r="A82" s="130" t="s">
        <v>100</v>
      </c>
      <c r="B82" s="335" t="s">
        <v>154</v>
      </c>
      <c r="C82" s="336"/>
      <c r="D82" s="336"/>
      <c r="E82" s="336"/>
      <c r="F82" s="337"/>
    </row>
    <row r="83" spans="1:6" ht="28.2" x14ac:dyDescent="0.5">
      <c r="A83" s="130" t="s">
        <v>491</v>
      </c>
      <c r="B83" s="149" t="s">
        <v>156</v>
      </c>
      <c r="C83" s="148" t="s">
        <v>38</v>
      </c>
      <c r="D83" s="135">
        <v>3</v>
      </c>
      <c r="E83" s="162"/>
      <c r="F83" s="123">
        <f>D83*E83</f>
        <v>0</v>
      </c>
    </row>
    <row r="84" spans="1:6" ht="28.2" x14ac:dyDescent="0.5">
      <c r="A84" s="130" t="s">
        <v>492</v>
      </c>
      <c r="B84" s="149" t="s">
        <v>158</v>
      </c>
      <c r="C84" s="148" t="s">
        <v>38</v>
      </c>
      <c r="D84" s="135">
        <v>3</v>
      </c>
      <c r="E84" s="162"/>
      <c r="F84" s="123">
        <f t="shared" ref="F84:F100" si="6">D84*E84</f>
        <v>0</v>
      </c>
    </row>
    <row r="85" spans="1:6" ht="28.2" x14ac:dyDescent="0.5">
      <c r="A85" s="130" t="s">
        <v>493</v>
      </c>
      <c r="B85" s="149" t="s">
        <v>160</v>
      </c>
      <c r="C85" s="148" t="s">
        <v>38</v>
      </c>
      <c r="D85" s="135">
        <v>3</v>
      </c>
      <c r="E85" s="162"/>
      <c r="F85" s="123">
        <f t="shared" si="6"/>
        <v>0</v>
      </c>
    </row>
    <row r="86" spans="1:6" ht="28.2" x14ac:dyDescent="0.5">
      <c r="A86" s="130" t="s">
        <v>494</v>
      </c>
      <c r="B86" s="149" t="s">
        <v>162</v>
      </c>
      <c r="C86" s="148" t="s">
        <v>163</v>
      </c>
      <c r="D86" s="135">
        <v>3</v>
      </c>
      <c r="E86" s="162"/>
      <c r="F86" s="123">
        <f t="shared" si="6"/>
        <v>0</v>
      </c>
    </row>
    <row r="87" spans="1:6" ht="28.2" x14ac:dyDescent="0.5">
      <c r="A87" s="130" t="s">
        <v>495</v>
      </c>
      <c r="B87" s="149" t="s">
        <v>165</v>
      </c>
      <c r="C87" s="148" t="s">
        <v>38</v>
      </c>
      <c r="D87" s="135">
        <v>3</v>
      </c>
      <c r="E87" s="162"/>
      <c r="F87" s="123">
        <f t="shared" si="6"/>
        <v>0</v>
      </c>
    </row>
    <row r="88" spans="1:6" ht="42.3" x14ac:dyDescent="0.5">
      <c r="A88" s="130" t="s">
        <v>496</v>
      </c>
      <c r="B88" s="149" t="s">
        <v>167</v>
      </c>
      <c r="C88" s="148" t="s">
        <v>38</v>
      </c>
      <c r="D88" s="135">
        <v>3</v>
      </c>
      <c r="E88" s="162"/>
      <c r="F88" s="123">
        <f t="shared" si="6"/>
        <v>0</v>
      </c>
    </row>
    <row r="89" spans="1:6" ht="42.3" x14ac:dyDescent="0.5">
      <c r="A89" s="130" t="s">
        <v>497</v>
      </c>
      <c r="B89" s="149" t="s">
        <v>169</v>
      </c>
      <c r="C89" s="148" t="s">
        <v>38</v>
      </c>
      <c r="D89" s="135">
        <v>3</v>
      </c>
      <c r="E89" s="162"/>
      <c r="F89" s="123">
        <f t="shared" si="6"/>
        <v>0</v>
      </c>
    </row>
    <row r="90" spans="1:6" ht="42.3" x14ac:dyDescent="0.5">
      <c r="A90" s="130" t="s">
        <v>498</v>
      </c>
      <c r="B90" s="149" t="s">
        <v>171</v>
      </c>
      <c r="C90" s="148" t="s">
        <v>38</v>
      </c>
      <c r="D90" s="135">
        <v>3</v>
      </c>
      <c r="E90" s="162"/>
      <c r="F90" s="123">
        <f t="shared" si="6"/>
        <v>0</v>
      </c>
    </row>
    <row r="91" spans="1:6" ht="42.3" x14ac:dyDescent="0.5">
      <c r="A91" s="130" t="s">
        <v>499</v>
      </c>
      <c r="B91" s="149" t="s">
        <v>173</v>
      </c>
      <c r="C91" s="148" t="s">
        <v>38</v>
      </c>
      <c r="D91" s="135">
        <v>3</v>
      </c>
      <c r="E91" s="162"/>
      <c r="F91" s="123">
        <f t="shared" si="6"/>
        <v>0</v>
      </c>
    </row>
    <row r="92" spans="1:6" ht="28.2" x14ac:dyDescent="0.5">
      <c r="A92" s="130" t="s">
        <v>500</v>
      </c>
      <c r="B92" s="149" t="s">
        <v>175</v>
      </c>
      <c r="C92" s="148" t="s">
        <v>38</v>
      </c>
      <c r="D92" s="135">
        <v>3</v>
      </c>
      <c r="E92" s="162"/>
      <c r="F92" s="123">
        <f>D92*E92</f>
        <v>0</v>
      </c>
    </row>
    <row r="93" spans="1:6" ht="42.3" x14ac:dyDescent="0.5">
      <c r="A93" s="130" t="s">
        <v>501</v>
      </c>
      <c r="B93" s="149" t="s">
        <v>177</v>
      </c>
      <c r="C93" s="148" t="s">
        <v>38</v>
      </c>
      <c r="D93" s="135">
        <v>3</v>
      </c>
      <c r="E93" s="162"/>
      <c r="F93" s="123">
        <f t="shared" si="6"/>
        <v>0</v>
      </c>
    </row>
    <row r="94" spans="1:6" ht="42.3" x14ac:dyDescent="0.5">
      <c r="A94" s="130" t="s">
        <v>502</v>
      </c>
      <c r="B94" s="149" t="s">
        <v>179</v>
      </c>
      <c r="C94" s="155" t="s">
        <v>38</v>
      </c>
      <c r="D94" s="135">
        <v>3</v>
      </c>
      <c r="E94" s="162"/>
      <c r="F94" s="123">
        <f t="shared" si="6"/>
        <v>0</v>
      </c>
    </row>
    <row r="95" spans="1:6" ht="42.3" x14ac:dyDescent="0.5">
      <c r="A95" s="130" t="s">
        <v>503</v>
      </c>
      <c r="B95" s="149" t="s">
        <v>181</v>
      </c>
      <c r="C95" s="155" t="s">
        <v>38</v>
      </c>
      <c r="D95" s="135">
        <v>3</v>
      </c>
      <c r="E95" s="162"/>
      <c r="F95" s="123">
        <f t="shared" si="6"/>
        <v>0</v>
      </c>
    </row>
    <row r="96" spans="1:6" ht="42.3" x14ac:dyDescent="0.5">
      <c r="A96" s="130" t="s">
        <v>504</v>
      </c>
      <c r="B96" s="149" t="s">
        <v>183</v>
      </c>
      <c r="C96" s="148" t="s">
        <v>38</v>
      </c>
      <c r="D96" s="135">
        <v>3</v>
      </c>
      <c r="E96" s="162"/>
      <c r="F96" s="123">
        <f t="shared" si="6"/>
        <v>0</v>
      </c>
    </row>
    <row r="97" spans="1:6" ht="28.2" x14ac:dyDescent="0.5">
      <c r="A97" s="130" t="s">
        <v>505</v>
      </c>
      <c r="B97" s="149" t="s">
        <v>185</v>
      </c>
      <c r="C97" s="148" t="s">
        <v>38</v>
      </c>
      <c r="D97" s="135">
        <v>3</v>
      </c>
      <c r="E97" s="162"/>
      <c r="F97" s="123">
        <f>D97*E97</f>
        <v>0</v>
      </c>
    </row>
    <row r="98" spans="1:6" ht="28.2" x14ac:dyDescent="0.5">
      <c r="A98" s="130" t="s">
        <v>506</v>
      </c>
      <c r="B98" s="149" t="s">
        <v>187</v>
      </c>
      <c r="C98" s="148" t="s">
        <v>38</v>
      </c>
      <c r="D98" s="135">
        <v>3</v>
      </c>
      <c r="E98" s="162"/>
      <c r="F98" s="123">
        <f t="shared" si="6"/>
        <v>0</v>
      </c>
    </row>
    <row r="99" spans="1:6" ht="28.2" x14ac:dyDescent="0.5">
      <c r="A99" s="130" t="s">
        <v>507</v>
      </c>
      <c r="B99" s="149" t="s">
        <v>189</v>
      </c>
      <c r="C99" s="148" t="s">
        <v>38</v>
      </c>
      <c r="D99" s="135">
        <v>3</v>
      </c>
      <c r="E99" s="162"/>
      <c r="F99" s="123">
        <f t="shared" si="6"/>
        <v>0</v>
      </c>
    </row>
    <row r="100" spans="1:6" ht="28.2" x14ac:dyDescent="0.5">
      <c r="A100" s="130" t="s">
        <v>508</v>
      </c>
      <c r="B100" s="149" t="s">
        <v>191</v>
      </c>
      <c r="C100" s="148" t="s">
        <v>38</v>
      </c>
      <c r="D100" s="135">
        <v>3</v>
      </c>
      <c r="E100" s="162"/>
      <c r="F100" s="123">
        <f t="shared" si="6"/>
        <v>0</v>
      </c>
    </row>
    <row r="101" spans="1:6" ht="28.2" x14ac:dyDescent="0.5">
      <c r="A101" s="130" t="s">
        <v>509</v>
      </c>
      <c r="B101" s="149" t="s">
        <v>193</v>
      </c>
      <c r="C101" s="148" t="s">
        <v>38</v>
      </c>
      <c r="D101" s="135">
        <v>3</v>
      </c>
      <c r="E101" s="162"/>
      <c r="F101" s="123">
        <f>D101*E101</f>
        <v>0</v>
      </c>
    </row>
    <row r="102" spans="1:6" x14ac:dyDescent="0.5">
      <c r="A102" s="130" t="s">
        <v>102</v>
      </c>
      <c r="B102" s="335" t="s">
        <v>197</v>
      </c>
      <c r="C102" s="336"/>
      <c r="D102" s="336"/>
      <c r="E102" s="336"/>
      <c r="F102" s="337"/>
    </row>
    <row r="103" spans="1:6" ht="28.2" x14ac:dyDescent="0.5">
      <c r="A103" s="130" t="s">
        <v>510</v>
      </c>
      <c r="B103" s="149" t="s">
        <v>199</v>
      </c>
      <c r="C103" s="148" t="s">
        <v>38</v>
      </c>
      <c r="D103" s="135">
        <v>1</v>
      </c>
      <c r="E103" s="162"/>
      <c r="F103" s="123">
        <f>D103*E103</f>
        <v>0</v>
      </c>
    </row>
    <row r="104" spans="1:6" ht="28.2" x14ac:dyDescent="0.5">
      <c r="A104" s="130" t="s">
        <v>511</v>
      </c>
      <c r="B104" s="149" t="s">
        <v>201</v>
      </c>
      <c r="C104" s="148" t="s">
        <v>38</v>
      </c>
      <c r="D104" s="135">
        <v>1</v>
      </c>
      <c r="E104" s="162"/>
      <c r="F104" s="123">
        <f t="shared" ref="F104:F109" si="7">D104*E104</f>
        <v>0</v>
      </c>
    </row>
    <row r="105" spans="1:6" ht="28.2" x14ac:dyDescent="0.5">
      <c r="A105" s="130" t="s">
        <v>512</v>
      </c>
      <c r="B105" s="149" t="s">
        <v>203</v>
      </c>
      <c r="C105" s="148" t="s">
        <v>38</v>
      </c>
      <c r="D105" s="135">
        <v>1</v>
      </c>
      <c r="E105" s="162"/>
      <c r="F105" s="123">
        <f t="shared" si="7"/>
        <v>0</v>
      </c>
    </row>
    <row r="106" spans="1:6" ht="28.2" x14ac:dyDescent="0.5">
      <c r="A106" s="130" t="s">
        <v>513</v>
      </c>
      <c r="B106" s="149" t="s">
        <v>205</v>
      </c>
      <c r="C106" s="148" t="s">
        <v>38</v>
      </c>
      <c r="D106" s="135">
        <v>1</v>
      </c>
      <c r="E106" s="162"/>
      <c r="F106" s="123">
        <f t="shared" si="7"/>
        <v>0</v>
      </c>
    </row>
    <row r="107" spans="1:6" ht="28.2" x14ac:dyDescent="0.5">
      <c r="A107" s="130" t="s">
        <v>514</v>
      </c>
      <c r="B107" s="149" t="s">
        <v>207</v>
      </c>
      <c r="C107" s="148" t="s">
        <v>38</v>
      </c>
      <c r="D107" s="135">
        <v>1</v>
      </c>
      <c r="E107" s="162"/>
      <c r="F107" s="123">
        <f t="shared" si="7"/>
        <v>0</v>
      </c>
    </row>
    <row r="108" spans="1:6" x14ac:dyDescent="0.5">
      <c r="A108" s="130" t="s">
        <v>104</v>
      </c>
      <c r="B108" s="149" t="s">
        <v>233</v>
      </c>
      <c r="C108" s="148" t="s">
        <v>20</v>
      </c>
      <c r="D108" s="135">
        <v>0.2</v>
      </c>
      <c r="E108" s="162"/>
      <c r="F108" s="123">
        <f t="shared" si="7"/>
        <v>0</v>
      </c>
    </row>
    <row r="109" spans="1:6" x14ac:dyDescent="0.5">
      <c r="A109" s="130" t="s">
        <v>106</v>
      </c>
      <c r="B109" s="149" t="s">
        <v>235</v>
      </c>
      <c r="C109" s="148" t="s">
        <v>41</v>
      </c>
      <c r="D109" s="135">
        <v>200</v>
      </c>
      <c r="E109" s="162"/>
      <c r="F109" s="123">
        <f t="shared" si="7"/>
        <v>0</v>
      </c>
    </row>
    <row r="110" spans="1:6" x14ac:dyDescent="0.5">
      <c r="A110" s="129" t="s">
        <v>110</v>
      </c>
      <c r="B110" s="338" t="s">
        <v>249</v>
      </c>
      <c r="C110" s="339"/>
      <c r="D110" s="339"/>
      <c r="E110" s="339"/>
      <c r="F110" s="340"/>
    </row>
    <row r="111" spans="1:6" x14ac:dyDescent="0.5">
      <c r="A111" s="130" t="s">
        <v>112</v>
      </c>
      <c r="B111" s="142" t="s">
        <v>251</v>
      </c>
      <c r="C111" s="148" t="s">
        <v>35</v>
      </c>
      <c r="D111" s="135">
        <v>50</v>
      </c>
      <c r="E111" s="162"/>
      <c r="F111" s="123">
        <f>D111*E111</f>
        <v>0</v>
      </c>
    </row>
    <row r="112" spans="1:6" x14ac:dyDescent="0.5">
      <c r="A112" s="130" t="s">
        <v>115</v>
      </c>
      <c r="B112" s="149" t="s">
        <v>253</v>
      </c>
      <c r="C112" s="148" t="s">
        <v>38</v>
      </c>
      <c r="D112" s="135">
        <v>2</v>
      </c>
      <c r="E112" s="162"/>
      <c r="F112" s="123">
        <f t="shared" ref="F112:F117" si="8">D112*E112</f>
        <v>0</v>
      </c>
    </row>
    <row r="113" spans="1:12" ht="28.2" x14ac:dyDescent="0.5">
      <c r="A113" s="130" t="s">
        <v>117</v>
      </c>
      <c r="B113" s="142" t="s">
        <v>255</v>
      </c>
      <c r="C113" s="148" t="s">
        <v>38</v>
      </c>
      <c r="D113" s="135">
        <v>1</v>
      </c>
      <c r="E113" s="162"/>
      <c r="F113" s="123">
        <f t="shared" si="8"/>
        <v>0</v>
      </c>
    </row>
    <row r="114" spans="1:12" ht="28.2" x14ac:dyDescent="0.5">
      <c r="A114" s="130" t="s">
        <v>119</v>
      </c>
      <c r="B114" s="142" t="s">
        <v>257</v>
      </c>
      <c r="C114" s="148" t="s">
        <v>38</v>
      </c>
      <c r="D114" s="135">
        <v>1</v>
      </c>
      <c r="E114" s="162"/>
      <c r="F114" s="123">
        <f t="shared" si="8"/>
        <v>0</v>
      </c>
    </row>
    <row r="115" spans="1:12" x14ac:dyDescent="0.5">
      <c r="A115" s="130" t="s">
        <v>121</v>
      </c>
      <c r="B115" s="149" t="s">
        <v>259</v>
      </c>
      <c r="C115" s="148" t="s">
        <v>41</v>
      </c>
      <c r="D115" s="135">
        <v>0.5</v>
      </c>
      <c r="E115" s="162"/>
      <c r="F115" s="123">
        <f>D115*E115</f>
        <v>0</v>
      </c>
    </row>
    <row r="116" spans="1:12" ht="28.2" x14ac:dyDescent="0.5">
      <c r="A116" s="130" t="s">
        <v>123</v>
      </c>
      <c r="B116" s="156" t="s">
        <v>261</v>
      </c>
      <c r="C116" s="148" t="s">
        <v>262</v>
      </c>
      <c r="D116" s="135">
        <v>20</v>
      </c>
      <c r="E116" s="162"/>
      <c r="F116" s="123">
        <f>D116*E116</f>
        <v>0</v>
      </c>
    </row>
    <row r="117" spans="1:12" x14ac:dyDescent="0.5">
      <c r="A117" s="129" t="s">
        <v>125</v>
      </c>
      <c r="B117" s="106" t="s">
        <v>264</v>
      </c>
      <c r="C117" s="148" t="s">
        <v>38</v>
      </c>
      <c r="D117" s="183">
        <v>4</v>
      </c>
      <c r="E117" s="162"/>
      <c r="F117" s="123">
        <f t="shared" si="8"/>
        <v>0</v>
      </c>
    </row>
    <row r="118" spans="1:12" ht="18.75" customHeight="1" x14ac:dyDescent="0.5">
      <c r="A118" s="323" t="s">
        <v>265</v>
      </c>
      <c r="B118" s="324"/>
      <c r="C118" s="324"/>
      <c r="D118" s="324"/>
      <c r="E118" s="325"/>
      <c r="F118" s="165">
        <f>SUM(F52:F117)</f>
        <v>0</v>
      </c>
      <c r="G118" s="26"/>
      <c r="H118" s="61"/>
      <c r="I118" s="71"/>
      <c r="J118" s="26"/>
      <c r="L118" s="62"/>
    </row>
    <row r="119" spans="1:12" ht="50.25" customHeight="1" x14ac:dyDescent="0.5">
      <c r="A119" s="316" t="s">
        <v>266</v>
      </c>
      <c r="B119" s="317"/>
      <c r="C119" s="317"/>
      <c r="D119" s="317"/>
      <c r="E119" s="318"/>
      <c r="F119" s="165">
        <f>F118*3</f>
        <v>0</v>
      </c>
      <c r="G119" s="26"/>
      <c r="H119" s="26"/>
      <c r="I119" s="26"/>
      <c r="J119" s="26"/>
      <c r="L119" s="62"/>
    </row>
    <row r="120" spans="1:12" ht="17.25" customHeight="1" x14ac:dyDescent="0.5">
      <c r="A120" s="308"/>
      <c r="B120" s="308"/>
      <c r="C120" s="308"/>
      <c r="D120" s="308"/>
      <c r="E120" s="308"/>
      <c r="F120" s="308"/>
      <c r="G120" s="26"/>
      <c r="H120" s="26"/>
      <c r="I120" s="71"/>
      <c r="J120" s="26"/>
      <c r="L120" s="62"/>
    </row>
    <row r="121" spans="1:12" ht="14.5" customHeight="1" x14ac:dyDescent="0.5">
      <c r="A121" s="309" t="s">
        <v>267</v>
      </c>
      <c r="B121" s="309"/>
      <c r="C121" s="309"/>
      <c r="D121" s="309"/>
      <c r="E121" s="309"/>
      <c r="F121" s="309"/>
    </row>
    <row r="122" spans="1:12" ht="14.4" thickBot="1" x14ac:dyDescent="0.55000000000000004">
      <c r="A122" s="310" t="s">
        <v>268</v>
      </c>
      <c r="B122" s="311"/>
      <c r="C122" s="311"/>
      <c r="D122" s="311"/>
      <c r="E122" s="311"/>
      <c r="F122" s="165">
        <f>G43+F119</f>
        <v>0</v>
      </c>
    </row>
    <row r="123" spans="1:12" x14ac:dyDescent="0.5">
      <c r="A123" s="312" t="s">
        <v>269</v>
      </c>
      <c r="B123" s="313"/>
      <c r="C123" s="313"/>
      <c r="D123" s="313"/>
      <c r="E123" s="313"/>
      <c r="F123" s="166">
        <f>F122*0.21</f>
        <v>0</v>
      </c>
    </row>
    <row r="124" spans="1:12" x14ac:dyDescent="0.5">
      <c r="A124" s="306" t="s">
        <v>270</v>
      </c>
      <c r="B124" s="307"/>
      <c r="C124" s="307"/>
      <c r="D124" s="307"/>
      <c r="E124" s="307"/>
      <c r="F124" s="167">
        <f>F122+F123</f>
        <v>0</v>
      </c>
    </row>
    <row r="141" spans="9:9" x14ac:dyDescent="0.5">
      <c r="I141" s="181"/>
    </row>
  </sheetData>
  <sheetProtection formatCells="0" selectLockedCells="1"/>
  <mergeCells count="41"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A121:F121"/>
    <mergeCell ref="A122:E122"/>
    <mergeCell ref="A123:E123"/>
    <mergeCell ref="A124:E124"/>
    <mergeCell ref="B82:F82"/>
    <mergeCell ref="B102:F102"/>
    <mergeCell ref="B110:F110"/>
    <mergeCell ref="A118:E118"/>
    <mergeCell ref="A119:E119"/>
    <mergeCell ref="A120:F1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A138-31D6-46C3-852C-9EA66C037F79}">
  <dimension ref="A1:L127"/>
  <sheetViews>
    <sheetView zoomScaleNormal="100" workbookViewId="0">
      <selection activeCell="J15" sqref="J15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0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2" t="s">
        <v>515</v>
      </c>
      <c r="B5" s="352"/>
      <c r="C5" s="352"/>
      <c r="D5" s="352"/>
      <c r="E5" s="352"/>
      <c r="F5" s="352"/>
      <c r="G5" s="352"/>
    </row>
    <row r="6" spans="1:10" x14ac:dyDescent="0.5">
      <c r="A6" s="5"/>
      <c r="B6" s="6"/>
      <c r="C6" s="5"/>
      <c r="D6" s="5"/>
      <c r="E6" s="5"/>
      <c r="G6" s="7" t="s">
        <v>3</v>
      </c>
    </row>
    <row r="7" spans="1:10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</row>
    <row r="8" spans="1:10" x14ac:dyDescent="0.5">
      <c r="A8" s="267"/>
      <c r="B8" s="267"/>
      <c r="C8" s="267"/>
      <c r="D8" s="314"/>
      <c r="E8" s="267"/>
      <c r="F8" s="289"/>
      <c r="G8" s="292"/>
    </row>
    <row r="9" spans="1:10" ht="90" customHeight="1" x14ac:dyDescent="0.5">
      <c r="A9" s="267"/>
      <c r="B9" s="267"/>
      <c r="C9" s="267"/>
      <c r="D9" s="314"/>
      <c r="E9" s="267"/>
      <c r="F9" s="290"/>
      <c r="G9" s="292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7.25" customHeight="1" x14ac:dyDescent="0.5">
      <c r="A11" s="17" t="s">
        <v>11</v>
      </c>
      <c r="B11" s="18" t="s">
        <v>12</v>
      </c>
      <c r="C11" s="19"/>
      <c r="D11" s="20"/>
      <c r="E11" s="20"/>
      <c r="F11" s="21"/>
      <c r="G11" s="22"/>
    </row>
    <row r="12" spans="1:10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0" x14ac:dyDescent="0.5">
      <c r="A13" s="129" t="s">
        <v>16</v>
      </c>
      <c r="B13" s="329" t="s">
        <v>351</v>
      </c>
      <c r="C13" s="330"/>
      <c r="D13" s="330"/>
      <c r="E13" s="330"/>
      <c r="F13" s="330"/>
      <c r="G13" s="331"/>
    </row>
    <row r="14" spans="1:10" ht="28.2" x14ac:dyDescent="0.5">
      <c r="A14" s="186" t="s">
        <v>18</v>
      </c>
      <c r="B14" s="233" t="s">
        <v>19</v>
      </c>
      <c r="C14" s="186" t="s">
        <v>20</v>
      </c>
      <c r="D14" s="186">
        <v>140.07</v>
      </c>
      <c r="E14" s="235"/>
      <c r="F14" s="186">
        <v>7</v>
      </c>
      <c r="G14" s="236">
        <f t="shared" ref="G14:G25" si="0">D14*E14*F14</f>
        <v>0</v>
      </c>
    </row>
    <row r="15" spans="1:10" ht="50.25" customHeight="1" x14ac:dyDescent="0.5">
      <c r="A15" s="186" t="s">
        <v>21</v>
      </c>
      <c r="B15" s="237" t="s">
        <v>22</v>
      </c>
      <c r="C15" s="186" t="s">
        <v>20</v>
      </c>
      <c r="D15" s="186">
        <v>140.07</v>
      </c>
      <c r="E15" s="235"/>
      <c r="F15" s="186">
        <v>2</v>
      </c>
      <c r="G15" s="236">
        <f t="shared" si="0"/>
        <v>0</v>
      </c>
    </row>
    <row r="16" spans="1:10" ht="32.25" customHeight="1" x14ac:dyDescent="0.5">
      <c r="A16" s="186" t="s">
        <v>23</v>
      </c>
      <c r="B16" s="238" t="s">
        <v>516</v>
      </c>
      <c r="C16" s="186" t="s">
        <v>20</v>
      </c>
      <c r="D16" s="186">
        <v>140.07</v>
      </c>
      <c r="E16" s="235"/>
      <c r="F16" s="186">
        <v>3</v>
      </c>
      <c r="G16" s="236">
        <f t="shared" si="0"/>
        <v>0</v>
      </c>
    </row>
    <row r="17" spans="1:7" x14ac:dyDescent="0.5">
      <c r="A17" s="187" t="s">
        <v>25</v>
      </c>
      <c r="B17" s="341" t="s">
        <v>273</v>
      </c>
      <c r="C17" s="342"/>
      <c r="D17" s="342"/>
      <c r="E17" s="342"/>
      <c r="F17" s="342"/>
      <c r="G17" s="343"/>
    </row>
    <row r="18" spans="1:7" ht="28.2" x14ac:dyDescent="0.5">
      <c r="A18" s="186" t="s">
        <v>27</v>
      </c>
      <c r="B18" s="233" t="s">
        <v>275</v>
      </c>
      <c r="C18" s="186" t="s">
        <v>20</v>
      </c>
      <c r="D18" s="192">
        <v>51</v>
      </c>
      <c r="E18" s="235"/>
      <c r="F18" s="186">
        <v>7</v>
      </c>
      <c r="G18" s="236">
        <f t="shared" si="0"/>
        <v>0</v>
      </c>
    </row>
    <row r="19" spans="1:7" ht="56.7" x14ac:dyDescent="0.5">
      <c r="A19" s="186" t="s">
        <v>28</v>
      </c>
      <c r="B19" s="237" t="s">
        <v>29</v>
      </c>
      <c r="C19" s="186" t="s">
        <v>20</v>
      </c>
      <c r="D19" s="192">
        <v>51</v>
      </c>
      <c r="E19" s="235"/>
      <c r="F19" s="186">
        <v>2</v>
      </c>
      <c r="G19" s="236">
        <f t="shared" si="0"/>
        <v>0</v>
      </c>
    </row>
    <row r="20" spans="1:7" ht="42.6" x14ac:dyDescent="0.5">
      <c r="A20" s="186" t="s">
        <v>30</v>
      </c>
      <c r="B20" s="238" t="s">
        <v>272</v>
      </c>
      <c r="C20" s="186" t="s">
        <v>20</v>
      </c>
      <c r="D20" s="192">
        <v>51</v>
      </c>
      <c r="E20" s="235"/>
      <c r="F20" s="186">
        <v>3</v>
      </c>
      <c r="G20" s="236">
        <f t="shared" si="0"/>
        <v>0</v>
      </c>
    </row>
    <row r="21" spans="1:7" x14ac:dyDescent="0.5">
      <c r="A21" s="187" t="s">
        <v>31</v>
      </c>
      <c r="B21" s="254" t="s">
        <v>278</v>
      </c>
      <c r="C21" s="240" t="s">
        <v>41</v>
      </c>
      <c r="D21" s="241">
        <v>1800</v>
      </c>
      <c r="E21" s="235"/>
      <c r="F21" s="128">
        <v>12</v>
      </c>
      <c r="G21" s="127">
        <f t="shared" ref="G21" si="1">E21*F21</f>
        <v>0</v>
      </c>
    </row>
    <row r="22" spans="1:7" ht="14.4" x14ac:dyDescent="0.5">
      <c r="A22" s="187" t="s">
        <v>39</v>
      </c>
      <c r="B22" s="344" t="s">
        <v>32</v>
      </c>
      <c r="C22" s="345"/>
      <c r="D22" s="345"/>
      <c r="E22" s="345"/>
      <c r="F22" s="345"/>
      <c r="G22" s="346"/>
    </row>
    <row r="23" spans="1:7" ht="28.2" x14ac:dyDescent="0.5">
      <c r="A23" s="255" t="s">
        <v>352</v>
      </c>
      <c r="B23" s="109" t="s">
        <v>34</v>
      </c>
      <c r="C23" s="244" t="s">
        <v>35</v>
      </c>
      <c r="D23" s="241">
        <v>50</v>
      </c>
      <c r="E23" s="235"/>
      <c r="F23" s="128">
        <v>7</v>
      </c>
      <c r="G23" s="127">
        <f t="shared" ref="G23:G24" si="2">E23*F23</f>
        <v>0</v>
      </c>
    </row>
    <row r="24" spans="1:7" ht="36" customHeight="1" x14ac:dyDescent="0.5">
      <c r="A24" s="255" t="s">
        <v>353</v>
      </c>
      <c r="B24" s="109" t="s">
        <v>37</v>
      </c>
      <c r="C24" s="244" t="s">
        <v>38</v>
      </c>
      <c r="D24" s="245">
        <v>30</v>
      </c>
      <c r="E24" s="235"/>
      <c r="F24" s="128">
        <v>2</v>
      </c>
      <c r="G24" s="127">
        <f t="shared" si="2"/>
        <v>0</v>
      </c>
    </row>
    <row r="25" spans="1:7" ht="41.4" x14ac:dyDescent="0.5">
      <c r="A25" s="187" t="s">
        <v>42</v>
      </c>
      <c r="B25" s="119" t="s">
        <v>43</v>
      </c>
      <c r="C25" s="186" t="s">
        <v>44</v>
      </c>
      <c r="D25" s="234">
        <v>3600</v>
      </c>
      <c r="E25" s="235"/>
      <c r="F25" s="186">
        <v>12</v>
      </c>
      <c r="G25" s="236">
        <f t="shared" si="0"/>
        <v>0</v>
      </c>
    </row>
    <row r="26" spans="1:7" ht="55.2" x14ac:dyDescent="0.5">
      <c r="A26" s="187" t="s">
        <v>45</v>
      </c>
      <c r="B26" s="256" t="s">
        <v>46</v>
      </c>
      <c r="C26" s="186" t="s">
        <v>44</v>
      </c>
      <c r="D26" s="192">
        <v>5</v>
      </c>
      <c r="E26" s="235"/>
      <c r="F26" s="186">
        <v>5</v>
      </c>
      <c r="G26" s="236">
        <f t="shared" ref="G26" si="3">D26*E26*F26</f>
        <v>0</v>
      </c>
    </row>
    <row r="27" spans="1:7" x14ac:dyDescent="0.5">
      <c r="A27" s="187" t="s">
        <v>47</v>
      </c>
      <c r="B27" s="356" t="s">
        <v>48</v>
      </c>
      <c r="C27" s="357"/>
      <c r="D27" s="357"/>
      <c r="E27" s="357"/>
      <c r="F27" s="357"/>
      <c r="G27" s="358"/>
    </row>
    <row r="28" spans="1:7" x14ac:dyDescent="0.5">
      <c r="A28" s="187" t="s">
        <v>49</v>
      </c>
      <c r="B28" s="353" t="s">
        <v>50</v>
      </c>
      <c r="C28" s="354"/>
      <c r="D28" s="354"/>
      <c r="E28" s="354"/>
      <c r="F28" s="354"/>
      <c r="G28" s="355"/>
    </row>
    <row r="29" spans="1:7" x14ac:dyDescent="0.5">
      <c r="A29" s="252" t="s">
        <v>51</v>
      </c>
      <c r="B29" s="251" t="s">
        <v>52</v>
      </c>
      <c r="C29" s="252" t="s">
        <v>38</v>
      </c>
      <c r="D29" s="186">
        <v>20</v>
      </c>
      <c r="E29" s="235"/>
      <c r="F29" s="186">
        <v>1</v>
      </c>
      <c r="G29" s="236">
        <f t="shared" ref="G29" si="4">D29*E29*F29</f>
        <v>0</v>
      </c>
    </row>
    <row r="30" spans="1:7" ht="14.4" x14ac:dyDescent="0.5">
      <c r="A30" s="252" t="s">
        <v>53</v>
      </c>
      <c r="B30" s="359" t="s">
        <v>54</v>
      </c>
      <c r="C30" s="360"/>
      <c r="D30" s="360"/>
      <c r="E30" s="360"/>
      <c r="F30" s="360"/>
      <c r="G30" s="361"/>
    </row>
    <row r="31" spans="1:7" ht="28.2" x14ac:dyDescent="0.5">
      <c r="A31" s="252" t="s">
        <v>55</v>
      </c>
      <c r="B31" s="251" t="s">
        <v>56</v>
      </c>
      <c r="C31" s="252" t="s">
        <v>38</v>
      </c>
      <c r="D31" s="186">
        <v>15</v>
      </c>
      <c r="E31" s="235"/>
      <c r="F31" s="186">
        <v>1</v>
      </c>
      <c r="G31" s="236">
        <f t="shared" ref="G31" si="5">D31*E31*F31</f>
        <v>0</v>
      </c>
    </row>
    <row r="32" spans="1:7" ht="15" customHeight="1" x14ac:dyDescent="0.5">
      <c r="A32" s="252" t="s">
        <v>57</v>
      </c>
      <c r="B32" s="353" t="s">
        <v>58</v>
      </c>
      <c r="C32" s="354"/>
      <c r="D32" s="354"/>
      <c r="E32" s="354"/>
      <c r="F32" s="354"/>
      <c r="G32" s="355"/>
    </row>
    <row r="33" spans="1:7" ht="15" customHeight="1" x14ac:dyDescent="0.5">
      <c r="A33" s="252" t="s">
        <v>59</v>
      </c>
      <c r="B33" s="251" t="s">
        <v>60</v>
      </c>
      <c r="C33" s="252" t="s">
        <v>38</v>
      </c>
      <c r="D33" s="186">
        <v>15</v>
      </c>
      <c r="E33" s="235"/>
      <c r="F33" s="186">
        <v>1</v>
      </c>
      <c r="G33" s="236">
        <f t="shared" ref="G33" si="6">D33*E33*F33</f>
        <v>0</v>
      </c>
    </row>
    <row r="34" spans="1:7" ht="15" customHeight="1" x14ac:dyDescent="0.5">
      <c r="A34" s="252" t="s">
        <v>61</v>
      </c>
      <c r="B34" s="247" t="s">
        <v>62</v>
      </c>
      <c r="C34" s="252" t="s">
        <v>38</v>
      </c>
      <c r="D34" s="186">
        <v>150</v>
      </c>
      <c r="E34" s="235"/>
      <c r="F34" s="252">
        <v>3</v>
      </c>
      <c r="G34" s="236">
        <f t="shared" ref="G34:G35" si="7">D34*E34*F34</f>
        <v>0</v>
      </c>
    </row>
    <row r="35" spans="1:7" ht="28.2" x14ac:dyDescent="0.5">
      <c r="A35" s="252" t="s">
        <v>63</v>
      </c>
      <c r="B35" s="257" t="s">
        <v>64</v>
      </c>
      <c r="C35" s="252" t="s">
        <v>20</v>
      </c>
      <c r="D35" s="186">
        <v>0.01</v>
      </c>
      <c r="E35" s="235"/>
      <c r="F35" s="252">
        <v>8</v>
      </c>
      <c r="G35" s="236">
        <f t="shared" si="7"/>
        <v>0</v>
      </c>
    </row>
    <row r="36" spans="1:7" x14ac:dyDescent="0.5">
      <c r="A36" s="187" t="s">
        <v>67</v>
      </c>
      <c r="B36" s="341" t="s">
        <v>68</v>
      </c>
      <c r="C36" s="342"/>
      <c r="D36" s="342"/>
      <c r="E36" s="342"/>
      <c r="F36" s="342"/>
      <c r="G36" s="343"/>
    </row>
    <row r="37" spans="1:7" ht="28.2" x14ac:dyDescent="0.5">
      <c r="A37" s="186" t="s">
        <v>69</v>
      </c>
      <c r="B37" s="233" t="s">
        <v>282</v>
      </c>
      <c r="C37" s="186" t="s">
        <v>20</v>
      </c>
      <c r="D37" s="192">
        <v>660</v>
      </c>
      <c r="E37" s="235"/>
      <c r="F37" s="186">
        <v>5</v>
      </c>
      <c r="G37" s="236">
        <f>D37*E37*F37</f>
        <v>0</v>
      </c>
    </row>
    <row r="38" spans="1:7" ht="35.25" customHeight="1" x14ac:dyDescent="0.5">
      <c r="A38" s="186" t="s">
        <v>71</v>
      </c>
      <c r="B38" s="247" t="s">
        <v>283</v>
      </c>
      <c r="C38" s="186" t="s">
        <v>20</v>
      </c>
      <c r="D38" s="186">
        <v>116.39</v>
      </c>
      <c r="E38" s="235"/>
      <c r="F38" s="186">
        <v>5</v>
      </c>
      <c r="G38" s="236">
        <f>D38*E38*F38</f>
        <v>0</v>
      </c>
    </row>
    <row r="39" spans="1:7" ht="16.5" x14ac:dyDescent="0.5">
      <c r="A39" s="186" t="s">
        <v>73</v>
      </c>
      <c r="B39" s="248" t="s">
        <v>76</v>
      </c>
      <c r="C39" s="186" t="s">
        <v>355</v>
      </c>
      <c r="D39" s="249">
        <v>660</v>
      </c>
      <c r="E39" s="235"/>
      <c r="F39" s="186">
        <v>1</v>
      </c>
      <c r="G39" s="236">
        <f>D39*E39*F39</f>
        <v>0</v>
      </c>
    </row>
    <row r="40" spans="1:7" ht="28.2" x14ac:dyDescent="0.5">
      <c r="A40" s="186" t="s">
        <v>75</v>
      </c>
      <c r="B40" s="233" t="s">
        <v>78</v>
      </c>
      <c r="C40" s="186" t="s">
        <v>355</v>
      </c>
      <c r="D40" s="192">
        <v>3000</v>
      </c>
      <c r="E40" s="235"/>
      <c r="F40" s="186">
        <v>12</v>
      </c>
      <c r="G40" s="236">
        <f>D40*E40*F40</f>
        <v>0</v>
      </c>
    </row>
    <row r="41" spans="1:7" x14ac:dyDescent="0.5">
      <c r="A41" s="129" t="s">
        <v>79</v>
      </c>
      <c r="B41" s="141" t="s">
        <v>86</v>
      </c>
      <c r="C41" s="130" t="s">
        <v>38</v>
      </c>
      <c r="D41" s="140">
        <v>1</v>
      </c>
      <c r="E41" s="162"/>
      <c r="F41" s="140">
        <v>12</v>
      </c>
      <c r="G41" s="116">
        <f>D41*E41*F41</f>
        <v>0</v>
      </c>
    </row>
    <row r="42" spans="1:7" x14ac:dyDescent="0.5">
      <c r="A42" s="315" t="s">
        <v>87</v>
      </c>
      <c r="B42" s="315"/>
      <c r="C42" s="315"/>
      <c r="D42" s="315"/>
      <c r="E42" s="315"/>
      <c r="F42" s="315"/>
      <c r="G42" s="163">
        <f>SUM(G12:G41)</f>
        <v>0</v>
      </c>
    </row>
    <row r="43" spans="1:7" ht="45" customHeight="1" x14ac:dyDescent="0.5">
      <c r="A43" s="303" t="s">
        <v>88</v>
      </c>
      <c r="B43" s="304"/>
      <c r="C43" s="304"/>
      <c r="D43" s="304"/>
      <c r="E43" s="304"/>
      <c r="F43" s="305"/>
      <c r="G43" s="164">
        <f>G42*3</f>
        <v>0</v>
      </c>
    </row>
    <row r="45" spans="1:7" x14ac:dyDescent="0.5">
      <c r="F45" s="120" t="s">
        <v>89</v>
      </c>
    </row>
    <row r="46" spans="1:7" x14ac:dyDescent="0.5">
      <c r="A46" s="273" t="s">
        <v>4</v>
      </c>
      <c r="B46" s="273" t="s">
        <v>90</v>
      </c>
      <c r="C46" s="273" t="s">
        <v>6</v>
      </c>
      <c r="D46" s="273" t="s">
        <v>91</v>
      </c>
      <c r="E46" s="276" t="s">
        <v>92</v>
      </c>
      <c r="F46" s="291" t="s">
        <v>93</v>
      </c>
    </row>
    <row r="47" spans="1:7" x14ac:dyDescent="0.5">
      <c r="A47" s="274"/>
      <c r="B47" s="274"/>
      <c r="C47" s="274"/>
      <c r="D47" s="274"/>
      <c r="E47" s="277"/>
      <c r="F47" s="292"/>
    </row>
    <row r="48" spans="1:7" ht="26.25" customHeight="1" x14ac:dyDescent="0.5">
      <c r="A48" s="275"/>
      <c r="B48" s="275"/>
      <c r="C48" s="275"/>
      <c r="D48" s="275"/>
      <c r="E48" s="277"/>
      <c r="F48" s="293"/>
    </row>
    <row r="49" spans="1:6" x14ac:dyDescent="0.5">
      <c r="A49" s="49">
        <v>1</v>
      </c>
      <c r="B49" s="121">
        <v>2</v>
      </c>
      <c r="C49" s="49">
        <v>3</v>
      </c>
      <c r="D49" s="110">
        <v>4</v>
      </c>
      <c r="E49" s="122">
        <v>5</v>
      </c>
      <c r="F49" s="49">
        <v>6</v>
      </c>
    </row>
    <row r="50" spans="1:6" x14ac:dyDescent="0.5">
      <c r="A50" s="52" t="s">
        <v>94</v>
      </c>
      <c r="B50" s="281" t="s">
        <v>95</v>
      </c>
      <c r="C50" s="281"/>
      <c r="D50" s="281"/>
      <c r="E50" s="281"/>
      <c r="F50" s="281"/>
    </row>
    <row r="51" spans="1:6" x14ac:dyDescent="0.5">
      <c r="A51" s="129" t="s">
        <v>79</v>
      </c>
      <c r="B51" s="329" t="s">
        <v>284</v>
      </c>
      <c r="C51" s="330"/>
      <c r="D51" s="330"/>
      <c r="E51" s="330"/>
      <c r="F51" s="331"/>
    </row>
    <row r="52" spans="1:6" ht="42.3" x14ac:dyDescent="0.5">
      <c r="A52" s="148" t="s">
        <v>356</v>
      </c>
      <c r="B52" s="144" t="s">
        <v>103</v>
      </c>
      <c r="C52" s="143" t="s">
        <v>38</v>
      </c>
      <c r="D52" s="135">
        <v>5</v>
      </c>
      <c r="E52" s="162"/>
      <c r="F52" s="123">
        <f>D52*E52</f>
        <v>0</v>
      </c>
    </row>
    <row r="53" spans="1:6" ht="28.2" x14ac:dyDescent="0.5">
      <c r="A53" s="148" t="s">
        <v>357</v>
      </c>
      <c r="B53" s="144" t="s">
        <v>105</v>
      </c>
      <c r="C53" s="143" t="s">
        <v>38</v>
      </c>
      <c r="D53" s="135">
        <v>3</v>
      </c>
      <c r="E53" s="162"/>
      <c r="F53" s="123">
        <f t="shared" ref="F53:F116" si="8">D53*E53</f>
        <v>0</v>
      </c>
    </row>
    <row r="54" spans="1:6" x14ac:dyDescent="0.5">
      <c r="A54" s="148" t="s">
        <v>358</v>
      </c>
      <c r="B54" s="144" t="s">
        <v>107</v>
      </c>
      <c r="C54" s="143" t="s">
        <v>38</v>
      </c>
      <c r="D54" s="135">
        <v>5</v>
      </c>
      <c r="E54" s="162"/>
      <c r="F54" s="123">
        <f t="shared" si="8"/>
        <v>0</v>
      </c>
    </row>
    <row r="55" spans="1:6" x14ac:dyDescent="0.5">
      <c r="A55" s="148" t="s">
        <v>420</v>
      </c>
      <c r="B55" s="144" t="s">
        <v>109</v>
      </c>
      <c r="C55" s="143" t="s">
        <v>38</v>
      </c>
      <c r="D55" s="135">
        <v>5</v>
      </c>
      <c r="E55" s="162"/>
      <c r="F55" s="123">
        <f t="shared" si="8"/>
        <v>0</v>
      </c>
    </row>
    <row r="56" spans="1:6" x14ac:dyDescent="0.5">
      <c r="A56" s="146" t="s">
        <v>81</v>
      </c>
      <c r="B56" s="332" t="s">
        <v>289</v>
      </c>
      <c r="C56" s="333"/>
      <c r="D56" s="333"/>
      <c r="E56" s="333"/>
      <c r="F56" s="334"/>
    </row>
    <row r="57" spans="1:6" ht="28.2" x14ac:dyDescent="0.5">
      <c r="A57" s="147" t="s">
        <v>359</v>
      </c>
      <c r="B57" s="102" t="s">
        <v>291</v>
      </c>
      <c r="C57" s="148" t="s">
        <v>292</v>
      </c>
      <c r="D57" s="135">
        <v>2</v>
      </c>
      <c r="E57" s="162"/>
      <c r="F57" s="123">
        <f t="shared" si="8"/>
        <v>0</v>
      </c>
    </row>
    <row r="58" spans="1:6" ht="28.2" x14ac:dyDescent="0.5">
      <c r="A58" s="147" t="s">
        <v>360</v>
      </c>
      <c r="B58" s="102" t="s">
        <v>294</v>
      </c>
      <c r="C58" s="148" t="s">
        <v>41</v>
      </c>
      <c r="D58" s="135">
        <v>5</v>
      </c>
      <c r="E58" s="162"/>
      <c r="F58" s="123">
        <f t="shared" si="8"/>
        <v>0</v>
      </c>
    </row>
    <row r="59" spans="1:6" x14ac:dyDescent="0.5">
      <c r="A59" s="147" t="s">
        <v>361</v>
      </c>
      <c r="B59" s="149" t="s">
        <v>296</v>
      </c>
      <c r="C59" s="148" t="s">
        <v>262</v>
      </c>
      <c r="D59" s="135">
        <v>4</v>
      </c>
      <c r="E59" s="162"/>
      <c r="F59" s="123">
        <f t="shared" si="8"/>
        <v>0</v>
      </c>
    </row>
    <row r="60" spans="1:6" x14ac:dyDescent="0.5">
      <c r="A60" s="147" t="s">
        <v>362</v>
      </c>
      <c r="B60" s="149" t="s">
        <v>298</v>
      </c>
      <c r="C60" s="148" t="s">
        <v>262</v>
      </c>
      <c r="D60" s="135">
        <v>4</v>
      </c>
      <c r="E60" s="162"/>
      <c r="F60" s="123">
        <f t="shared" si="8"/>
        <v>0</v>
      </c>
    </row>
    <row r="61" spans="1:6" x14ac:dyDescent="0.5">
      <c r="A61" s="150" t="s">
        <v>83</v>
      </c>
      <c r="B61" s="332" t="s">
        <v>111</v>
      </c>
      <c r="C61" s="333"/>
      <c r="D61" s="333"/>
      <c r="E61" s="333"/>
      <c r="F61" s="334"/>
    </row>
    <row r="62" spans="1:6" x14ac:dyDescent="0.5">
      <c r="A62" s="148" t="s">
        <v>285</v>
      </c>
      <c r="B62" s="151" t="s">
        <v>363</v>
      </c>
      <c r="C62" s="152" t="s">
        <v>38</v>
      </c>
      <c r="D62" s="135">
        <v>20</v>
      </c>
      <c r="E62" s="162"/>
      <c r="F62" s="123">
        <f t="shared" si="8"/>
        <v>0</v>
      </c>
    </row>
    <row r="63" spans="1:6" ht="28.2" x14ac:dyDescent="0.5">
      <c r="A63" s="148" t="s">
        <v>286</v>
      </c>
      <c r="B63" s="58" t="s">
        <v>113</v>
      </c>
      <c r="C63" s="148" t="s">
        <v>292</v>
      </c>
      <c r="D63" s="135">
        <v>36</v>
      </c>
      <c r="E63" s="162"/>
      <c r="F63" s="123">
        <f t="shared" si="8"/>
        <v>0</v>
      </c>
    </row>
    <row r="64" spans="1:6" ht="28.2" x14ac:dyDescent="0.5">
      <c r="A64" s="148" t="s">
        <v>287</v>
      </c>
      <c r="B64" s="149" t="s">
        <v>116</v>
      </c>
      <c r="C64" s="148" t="s">
        <v>292</v>
      </c>
      <c r="D64" s="135">
        <v>5</v>
      </c>
      <c r="E64" s="162"/>
      <c r="F64" s="123">
        <f t="shared" si="8"/>
        <v>0</v>
      </c>
    </row>
    <row r="65" spans="1:6" ht="28.2" x14ac:dyDescent="0.5">
      <c r="A65" s="148" t="s">
        <v>288</v>
      </c>
      <c r="B65" s="149" t="s">
        <v>118</v>
      </c>
      <c r="C65" s="148" t="s">
        <v>292</v>
      </c>
      <c r="D65" s="135">
        <v>5</v>
      </c>
      <c r="E65" s="162"/>
      <c r="F65" s="123">
        <f t="shared" si="8"/>
        <v>0</v>
      </c>
    </row>
    <row r="66" spans="1:6" ht="28.2" x14ac:dyDescent="0.5">
      <c r="A66" s="148" t="s">
        <v>364</v>
      </c>
      <c r="B66" s="149" t="s">
        <v>120</v>
      </c>
      <c r="C66" s="148" t="s">
        <v>44</v>
      </c>
      <c r="D66" s="135">
        <v>36</v>
      </c>
      <c r="E66" s="162"/>
      <c r="F66" s="123">
        <f t="shared" si="8"/>
        <v>0</v>
      </c>
    </row>
    <row r="67" spans="1:6" ht="28.2" x14ac:dyDescent="0.5">
      <c r="A67" s="148" t="s">
        <v>517</v>
      </c>
      <c r="B67" s="149" t="s">
        <v>423</v>
      </c>
      <c r="C67" s="148" t="s">
        <v>20</v>
      </c>
      <c r="D67" s="135">
        <v>1.2</v>
      </c>
      <c r="E67" s="162"/>
      <c r="F67" s="123">
        <f t="shared" si="8"/>
        <v>0</v>
      </c>
    </row>
    <row r="68" spans="1:6" x14ac:dyDescent="0.5">
      <c r="A68" s="154" t="s">
        <v>85</v>
      </c>
      <c r="B68" s="332" t="s">
        <v>126</v>
      </c>
      <c r="C68" s="333"/>
      <c r="D68" s="333"/>
      <c r="E68" s="333"/>
      <c r="F68" s="334"/>
    </row>
    <row r="69" spans="1:6" x14ac:dyDescent="0.5">
      <c r="A69" s="148" t="s">
        <v>290</v>
      </c>
      <c r="B69" s="335" t="s">
        <v>128</v>
      </c>
      <c r="C69" s="336"/>
      <c r="D69" s="336"/>
      <c r="E69" s="336"/>
      <c r="F69" s="337"/>
    </row>
    <row r="70" spans="1:6" ht="28.2" x14ac:dyDescent="0.5">
      <c r="A70" s="148" t="s">
        <v>365</v>
      </c>
      <c r="B70" s="149" t="s">
        <v>130</v>
      </c>
      <c r="C70" s="148" t="s">
        <v>38</v>
      </c>
      <c r="D70" s="135">
        <v>3</v>
      </c>
      <c r="E70" s="162"/>
      <c r="F70" s="123">
        <f t="shared" si="8"/>
        <v>0</v>
      </c>
    </row>
    <row r="71" spans="1:6" ht="28.2" x14ac:dyDescent="0.5">
      <c r="A71" s="148" t="s">
        <v>366</v>
      </c>
      <c r="B71" s="149" t="s">
        <v>132</v>
      </c>
      <c r="C71" s="148" t="s">
        <v>38</v>
      </c>
      <c r="D71" s="135">
        <v>3</v>
      </c>
      <c r="E71" s="162"/>
      <c r="F71" s="123">
        <f t="shared" si="8"/>
        <v>0</v>
      </c>
    </row>
    <row r="72" spans="1:6" ht="28.2" x14ac:dyDescent="0.5">
      <c r="A72" s="148" t="s">
        <v>367</v>
      </c>
      <c r="B72" s="149" t="s">
        <v>134</v>
      </c>
      <c r="C72" s="148" t="s">
        <v>38</v>
      </c>
      <c r="D72" s="135">
        <v>3</v>
      </c>
      <c r="E72" s="162"/>
      <c r="F72" s="123">
        <f t="shared" si="8"/>
        <v>0</v>
      </c>
    </row>
    <row r="73" spans="1:6" ht="28.2" x14ac:dyDescent="0.5">
      <c r="A73" s="148" t="s">
        <v>368</v>
      </c>
      <c r="B73" s="149" t="s">
        <v>136</v>
      </c>
      <c r="C73" s="148" t="s">
        <v>38</v>
      </c>
      <c r="D73" s="135">
        <v>3</v>
      </c>
      <c r="E73" s="162"/>
      <c r="F73" s="123">
        <f t="shared" si="8"/>
        <v>0</v>
      </c>
    </row>
    <row r="74" spans="1:6" ht="28.2" x14ac:dyDescent="0.5">
      <c r="A74" s="148" t="s">
        <v>369</v>
      </c>
      <c r="B74" s="149" t="s">
        <v>138</v>
      </c>
      <c r="C74" s="148" t="s">
        <v>38</v>
      </c>
      <c r="D74" s="135">
        <v>3</v>
      </c>
      <c r="E74" s="162"/>
      <c r="F74" s="123">
        <f t="shared" si="8"/>
        <v>0</v>
      </c>
    </row>
    <row r="75" spans="1:6" ht="28.2" x14ac:dyDescent="0.5">
      <c r="A75" s="148" t="s">
        <v>370</v>
      </c>
      <c r="B75" s="149" t="s">
        <v>140</v>
      </c>
      <c r="C75" s="148" t="s">
        <v>38</v>
      </c>
      <c r="D75" s="135">
        <v>3</v>
      </c>
      <c r="E75" s="162"/>
      <c r="F75" s="123">
        <f t="shared" si="8"/>
        <v>0</v>
      </c>
    </row>
    <row r="76" spans="1:6" ht="28.2" x14ac:dyDescent="0.5">
      <c r="A76" s="148" t="s">
        <v>371</v>
      </c>
      <c r="B76" s="149" t="s">
        <v>142</v>
      </c>
      <c r="C76" s="148" t="s">
        <v>38</v>
      </c>
      <c r="D76" s="135">
        <v>3</v>
      </c>
      <c r="E76" s="162"/>
      <c r="F76" s="123">
        <f t="shared" si="8"/>
        <v>0</v>
      </c>
    </row>
    <row r="77" spans="1:6" ht="28.2" x14ac:dyDescent="0.5">
      <c r="A77" s="148" t="s">
        <v>372</v>
      </c>
      <c r="B77" s="149" t="s">
        <v>144</v>
      </c>
      <c r="C77" s="148" t="s">
        <v>38</v>
      </c>
      <c r="D77" s="135">
        <v>3</v>
      </c>
      <c r="E77" s="162"/>
      <c r="F77" s="123">
        <f t="shared" si="8"/>
        <v>0</v>
      </c>
    </row>
    <row r="78" spans="1:6" ht="28.2" x14ac:dyDescent="0.5">
      <c r="A78" s="148" t="s">
        <v>373</v>
      </c>
      <c r="B78" s="149" t="s">
        <v>146</v>
      </c>
      <c r="C78" s="148" t="s">
        <v>38</v>
      </c>
      <c r="D78" s="135">
        <v>3</v>
      </c>
      <c r="E78" s="162"/>
      <c r="F78" s="123">
        <f t="shared" si="8"/>
        <v>0</v>
      </c>
    </row>
    <row r="79" spans="1:6" ht="28.2" x14ac:dyDescent="0.5">
      <c r="A79" s="148" t="s">
        <v>374</v>
      </c>
      <c r="B79" s="149" t="s">
        <v>148</v>
      </c>
      <c r="C79" s="148" t="s">
        <v>38</v>
      </c>
      <c r="D79" s="135">
        <v>3</v>
      </c>
      <c r="E79" s="162"/>
      <c r="F79" s="123">
        <f t="shared" si="8"/>
        <v>0</v>
      </c>
    </row>
    <row r="80" spans="1:6" ht="28.2" x14ac:dyDescent="0.5">
      <c r="A80" s="148" t="s">
        <v>375</v>
      </c>
      <c r="B80" s="149" t="s">
        <v>150</v>
      </c>
      <c r="C80" s="148" t="s">
        <v>38</v>
      </c>
      <c r="D80" s="135">
        <v>3</v>
      </c>
      <c r="E80" s="162"/>
      <c r="F80" s="123">
        <f t="shared" si="8"/>
        <v>0</v>
      </c>
    </row>
    <row r="81" spans="1:6" ht="28.2" x14ac:dyDescent="0.5">
      <c r="A81" s="148" t="s">
        <v>376</v>
      </c>
      <c r="B81" s="149" t="s">
        <v>312</v>
      </c>
      <c r="C81" s="148" t="s">
        <v>38</v>
      </c>
      <c r="D81" s="135">
        <v>3</v>
      </c>
      <c r="E81" s="162"/>
      <c r="F81" s="123">
        <f t="shared" si="8"/>
        <v>0</v>
      </c>
    </row>
    <row r="82" spans="1:6" x14ac:dyDescent="0.5">
      <c r="A82" s="130" t="s">
        <v>293</v>
      </c>
      <c r="B82" s="335" t="s">
        <v>154</v>
      </c>
      <c r="C82" s="336"/>
      <c r="D82" s="336"/>
      <c r="E82" s="336"/>
      <c r="F82" s="337"/>
    </row>
    <row r="83" spans="1:6" ht="28.2" x14ac:dyDescent="0.5">
      <c r="A83" s="130" t="s">
        <v>377</v>
      </c>
      <c r="B83" s="149" t="s">
        <v>156</v>
      </c>
      <c r="C83" s="148" t="s">
        <v>38</v>
      </c>
      <c r="D83" s="135">
        <v>3</v>
      </c>
      <c r="E83" s="162"/>
      <c r="F83" s="123">
        <f t="shared" si="8"/>
        <v>0</v>
      </c>
    </row>
    <row r="84" spans="1:6" ht="28.2" x14ac:dyDescent="0.5">
      <c r="A84" s="130" t="s">
        <v>378</v>
      </c>
      <c r="B84" s="149" t="s">
        <v>158</v>
      </c>
      <c r="C84" s="148" t="s">
        <v>38</v>
      </c>
      <c r="D84" s="135">
        <v>3</v>
      </c>
      <c r="E84" s="162"/>
      <c r="F84" s="123">
        <f t="shared" si="8"/>
        <v>0</v>
      </c>
    </row>
    <row r="85" spans="1:6" ht="28.2" x14ac:dyDescent="0.5">
      <c r="A85" s="130" t="s">
        <v>379</v>
      </c>
      <c r="B85" s="149" t="s">
        <v>160</v>
      </c>
      <c r="C85" s="148" t="s">
        <v>38</v>
      </c>
      <c r="D85" s="135">
        <v>3</v>
      </c>
      <c r="E85" s="162"/>
      <c r="F85" s="123">
        <f t="shared" si="8"/>
        <v>0</v>
      </c>
    </row>
    <row r="86" spans="1:6" ht="28.2" x14ac:dyDescent="0.5">
      <c r="A86" s="130" t="s">
        <v>380</v>
      </c>
      <c r="B86" s="149" t="s">
        <v>162</v>
      </c>
      <c r="C86" s="148" t="s">
        <v>163</v>
      </c>
      <c r="D86" s="135">
        <v>3</v>
      </c>
      <c r="E86" s="162"/>
      <c r="F86" s="123">
        <f t="shared" si="8"/>
        <v>0</v>
      </c>
    </row>
    <row r="87" spans="1:6" ht="28.2" x14ac:dyDescent="0.5">
      <c r="A87" s="130" t="s">
        <v>381</v>
      </c>
      <c r="B87" s="149" t="s">
        <v>165</v>
      </c>
      <c r="C87" s="148" t="s">
        <v>38</v>
      </c>
      <c r="D87" s="135">
        <v>3</v>
      </c>
      <c r="E87" s="162"/>
      <c r="F87" s="123">
        <f t="shared" si="8"/>
        <v>0</v>
      </c>
    </row>
    <row r="88" spans="1:6" ht="42.3" x14ac:dyDescent="0.5">
      <c r="A88" s="130" t="s">
        <v>382</v>
      </c>
      <c r="B88" s="149" t="s">
        <v>167</v>
      </c>
      <c r="C88" s="148" t="s">
        <v>38</v>
      </c>
      <c r="D88" s="135">
        <v>3</v>
      </c>
      <c r="E88" s="162"/>
      <c r="F88" s="123">
        <f t="shared" si="8"/>
        <v>0</v>
      </c>
    </row>
    <row r="89" spans="1:6" ht="42.3" x14ac:dyDescent="0.5">
      <c r="A89" s="130" t="s">
        <v>383</v>
      </c>
      <c r="B89" s="149" t="s">
        <v>169</v>
      </c>
      <c r="C89" s="148" t="s">
        <v>38</v>
      </c>
      <c r="D89" s="135">
        <v>3</v>
      </c>
      <c r="E89" s="162"/>
      <c r="F89" s="123">
        <f t="shared" si="8"/>
        <v>0</v>
      </c>
    </row>
    <row r="90" spans="1:6" ht="42.3" x14ac:dyDescent="0.5">
      <c r="A90" s="130" t="s">
        <v>384</v>
      </c>
      <c r="B90" s="149" t="s">
        <v>171</v>
      </c>
      <c r="C90" s="148" t="s">
        <v>38</v>
      </c>
      <c r="D90" s="135">
        <v>3</v>
      </c>
      <c r="E90" s="162"/>
      <c r="F90" s="123">
        <f t="shared" si="8"/>
        <v>0</v>
      </c>
    </row>
    <row r="91" spans="1:6" ht="42.3" x14ac:dyDescent="0.5">
      <c r="A91" s="130" t="s">
        <v>385</v>
      </c>
      <c r="B91" s="149" t="s">
        <v>173</v>
      </c>
      <c r="C91" s="148" t="s">
        <v>38</v>
      </c>
      <c r="D91" s="135">
        <v>3</v>
      </c>
      <c r="E91" s="162"/>
      <c r="F91" s="123">
        <f t="shared" si="8"/>
        <v>0</v>
      </c>
    </row>
    <row r="92" spans="1:6" ht="28.2" x14ac:dyDescent="0.5">
      <c r="A92" s="130" t="s">
        <v>386</v>
      </c>
      <c r="B92" s="149" t="s">
        <v>175</v>
      </c>
      <c r="C92" s="148" t="s">
        <v>38</v>
      </c>
      <c r="D92" s="135">
        <v>3</v>
      </c>
      <c r="E92" s="162"/>
      <c r="F92" s="123">
        <f t="shared" si="8"/>
        <v>0</v>
      </c>
    </row>
    <row r="93" spans="1:6" ht="42.3" x14ac:dyDescent="0.5">
      <c r="A93" s="130" t="s">
        <v>387</v>
      </c>
      <c r="B93" s="149" t="s">
        <v>177</v>
      </c>
      <c r="C93" s="148" t="s">
        <v>38</v>
      </c>
      <c r="D93" s="135">
        <v>3</v>
      </c>
      <c r="E93" s="162"/>
      <c r="F93" s="123">
        <f t="shared" si="8"/>
        <v>0</v>
      </c>
    </row>
    <row r="94" spans="1:6" ht="42.3" x14ac:dyDescent="0.5">
      <c r="A94" s="130" t="s">
        <v>388</v>
      </c>
      <c r="B94" s="149" t="s">
        <v>179</v>
      </c>
      <c r="C94" s="155" t="s">
        <v>38</v>
      </c>
      <c r="D94" s="135">
        <v>3</v>
      </c>
      <c r="E94" s="162"/>
      <c r="F94" s="123">
        <f t="shared" si="8"/>
        <v>0</v>
      </c>
    </row>
    <row r="95" spans="1:6" ht="42.3" x14ac:dyDescent="0.5">
      <c r="A95" s="130" t="s">
        <v>389</v>
      </c>
      <c r="B95" s="149" t="s">
        <v>181</v>
      </c>
      <c r="C95" s="155" t="s">
        <v>38</v>
      </c>
      <c r="D95" s="135">
        <v>3</v>
      </c>
      <c r="E95" s="162"/>
      <c r="F95" s="123">
        <f t="shared" si="8"/>
        <v>0</v>
      </c>
    </row>
    <row r="96" spans="1:6" ht="42.3" x14ac:dyDescent="0.5">
      <c r="A96" s="130" t="s">
        <v>390</v>
      </c>
      <c r="B96" s="149" t="s">
        <v>183</v>
      </c>
      <c r="C96" s="148" t="s">
        <v>38</v>
      </c>
      <c r="D96" s="135">
        <v>3</v>
      </c>
      <c r="E96" s="162"/>
      <c r="F96" s="123">
        <f t="shared" si="8"/>
        <v>0</v>
      </c>
    </row>
    <row r="97" spans="1:6" ht="28.2" x14ac:dyDescent="0.5">
      <c r="A97" s="130" t="s">
        <v>391</v>
      </c>
      <c r="B97" s="149" t="s">
        <v>185</v>
      </c>
      <c r="C97" s="148" t="s">
        <v>38</v>
      </c>
      <c r="D97" s="135">
        <v>3</v>
      </c>
      <c r="E97" s="162"/>
      <c r="F97" s="123">
        <f t="shared" si="8"/>
        <v>0</v>
      </c>
    </row>
    <row r="98" spans="1:6" ht="28.2" x14ac:dyDescent="0.5">
      <c r="A98" s="130" t="s">
        <v>392</v>
      </c>
      <c r="B98" s="149" t="s">
        <v>187</v>
      </c>
      <c r="C98" s="148" t="s">
        <v>38</v>
      </c>
      <c r="D98" s="135">
        <v>3</v>
      </c>
      <c r="E98" s="162"/>
      <c r="F98" s="123">
        <f t="shared" si="8"/>
        <v>0</v>
      </c>
    </row>
    <row r="99" spans="1:6" ht="28.2" x14ac:dyDescent="0.5">
      <c r="A99" s="130" t="s">
        <v>393</v>
      </c>
      <c r="B99" s="149" t="s">
        <v>189</v>
      </c>
      <c r="C99" s="148" t="s">
        <v>38</v>
      </c>
      <c r="D99" s="135">
        <v>3</v>
      </c>
      <c r="E99" s="162"/>
      <c r="F99" s="123">
        <f t="shared" si="8"/>
        <v>0</v>
      </c>
    </row>
    <row r="100" spans="1:6" ht="28.2" x14ac:dyDescent="0.5">
      <c r="A100" s="130" t="s">
        <v>394</v>
      </c>
      <c r="B100" s="149" t="s">
        <v>191</v>
      </c>
      <c r="C100" s="148" t="s">
        <v>38</v>
      </c>
      <c r="D100" s="135">
        <v>3</v>
      </c>
      <c r="E100" s="162"/>
      <c r="F100" s="123">
        <f t="shared" si="8"/>
        <v>0</v>
      </c>
    </row>
    <row r="101" spans="1:6" ht="28.2" x14ac:dyDescent="0.5">
      <c r="A101" s="130" t="s">
        <v>395</v>
      </c>
      <c r="B101" s="149" t="s">
        <v>193</v>
      </c>
      <c r="C101" s="148" t="s">
        <v>38</v>
      </c>
      <c r="D101" s="135">
        <v>3</v>
      </c>
      <c r="E101" s="162"/>
      <c r="F101" s="123">
        <f t="shared" si="8"/>
        <v>0</v>
      </c>
    </row>
    <row r="102" spans="1:6" x14ac:dyDescent="0.5">
      <c r="A102" s="130" t="s">
        <v>396</v>
      </c>
      <c r="B102" s="149" t="s">
        <v>195</v>
      </c>
      <c r="C102" s="148" t="s">
        <v>38</v>
      </c>
      <c r="D102" s="135">
        <v>60</v>
      </c>
      <c r="E102" s="162"/>
      <c r="F102" s="123">
        <f t="shared" si="8"/>
        <v>0</v>
      </c>
    </row>
    <row r="103" spans="1:6" x14ac:dyDescent="0.5">
      <c r="A103" s="130" t="s">
        <v>295</v>
      </c>
      <c r="B103" s="335" t="s">
        <v>197</v>
      </c>
      <c r="C103" s="336"/>
      <c r="D103" s="336"/>
      <c r="E103" s="336"/>
      <c r="F103" s="337"/>
    </row>
    <row r="104" spans="1:6" ht="28.2" x14ac:dyDescent="0.5">
      <c r="A104" s="130" t="s">
        <v>397</v>
      </c>
      <c r="B104" s="149" t="s">
        <v>199</v>
      </c>
      <c r="C104" s="148" t="s">
        <v>38</v>
      </c>
      <c r="D104" s="135">
        <v>1</v>
      </c>
      <c r="E104" s="162"/>
      <c r="F104" s="123">
        <f t="shared" si="8"/>
        <v>0</v>
      </c>
    </row>
    <row r="105" spans="1:6" ht="28.2" x14ac:dyDescent="0.5">
      <c r="A105" s="130" t="s">
        <v>398</v>
      </c>
      <c r="B105" s="149" t="s">
        <v>201</v>
      </c>
      <c r="C105" s="148" t="s">
        <v>38</v>
      </c>
      <c r="D105" s="135">
        <v>1</v>
      </c>
      <c r="E105" s="162"/>
      <c r="F105" s="123">
        <f t="shared" si="8"/>
        <v>0</v>
      </c>
    </row>
    <row r="106" spans="1:6" ht="28.2" x14ac:dyDescent="0.5">
      <c r="A106" s="130" t="s">
        <v>399</v>
      </c>
      <c r="B106" s="149" t="s">
        <v>203</v>
      </c>
      <c r="C106" s="148" t="s">
        <v>38</v>
      </c>
      <c r="D106" s="135">
        <v>3</v>
      </c>
      <c r="E106" s="162"/>
      <c r="F106" s="123">
        <f t="shared" si="8"/>
        <v>0</v>
      </c>
    </row>
    <row r="107" spans="1:6" ht="28.2" x14ac:dyDescent="0.5">
      <c r="A107" s="130" t="s">
        <v>400</v>
      </c>
      <c r="B107" s="149" t="s">
        <v>205</v>
      </c>
      <c r="C107" s="148" t="s">
        <v>38</v>
      </c>
      <c r="D107" s="135">
        <v>1</v>
      </c>
      <c r="E107" s="162"/>
      <c r="F107" s="123">
        <f t="shared" si="8"/>
        <v>0</v>
      </c>
    </row>
    <row r="108" spans="1:6" ht="28.2" x14ac:dyDescent="0.5">
      <c r="A108" s="130" t="s">
        <v>401</v>
      </c>
      <c r="B108" s="149" t="s">
        <v>207</v>
      </c>
      <c r="C108" s="148" t="s">
        <v>38</v>
      </c>
      <c r="D108" s="135">
        <v>1</v>
      </c>
      <c r="E108" s="162"/>
      <c r="F108" s="123">
        <f t="shared" si="8"/>
        <v>0</v>
      </c>
    </row>
    <row r="109" spans="1:6" x14ac:dyDescent="0.5">
      <c r="A109" s="130" t="s">
        <v>297</v>
      </c>
      <c r="B109" s="149" t="s">
        <v>233</v>
      </c>
      <c r="C109" s="148" t="s">
        <v>20</v>
      </c>
      <c r="D109" s="135">
        <v>13.65</v>
      </c>
      <c r="E109" s="162"/>
      <c r="F109" s="123">
        <f t="shared" si="8"/>
        <v>0</v>
      </c>
    </row>
    <row r="110" spans="1:6" x14ac:dyDescent="0.5">
      <c r="A110" s="130" t="s">
        <v>414</v>
      </c>
      <c r="B110" s="149" t="s">
        <v>235</v>
      </c>
      <c r="C110" s="148" t="s">
        <v>41</v>
      </c>
      <c r="D110" s="135">
        <v>130</v>
      </c>
      <c r="E110" s="162"/>
      <c r="F110" s="123">
        <f t="shared" si="8"/>
        <v>0</v>
      </c>
    </row>
    <row r="111" spans="1:6" x14ac:dyDescent="0.5">
      <c r="A111" s="130" t="s">
        <v>473</v>
      </c>
      <c r="B111" s="335" t="s">
        <v>237</v>
      </c>
      <c r="C111" s="336"/>
      <c r="D111" s="336"/>
      <c r="E111" s="336"/>
      <c r="F111" s="337"/>
    </row>
    <row r="112" spans="1:6" ht="28.2" x14ac:dyDescent="0.5">
      <c r="A112" s="130" t="s">
        <v>518</v>
      </c>
      <c r="B112" s="142" t="s">
        <v>519</v>
      </c>
      <c r="C112" s="148" t="s">
        <v>41</v>
      </c>
      <c r="D112" s="135">
        <v>50</v>
      </c>
      <c r="E112" s="162"/>
      <c r="F112" s="123">
        <f t="shared" si="8"/>
        <v>0</v>
      </c>
    </row>
    <row r="113" spans="1:12" x14ac:dyDescent="0.5">
      <c r="A113" s="129" t="s">
        <v>96</v>
      </c>
      <c r="B113" s="338" t="s">
        <v>249</v>
      </c>
      <c r="C113" s="339"/>
      <c r="D113" s="339"/>
      <c r="E113" s="339"/>
      <c r="F113" s="340"/>
    </row>
    <row r="114" spans="1:12" x14ac:dyDescent="0.5">
      <c r="A114" s="130" t="s">
        <v>98</v>
      </c>
      <c r="B114" s="142" t="s">
        <v>251</v>
      </c>
      <c r="C114" s="148" t="s">
        <v>35</v>
      </c>
      <c r="D114" s="135">
        <v>10</v>
      </c>
      <c r="E114" s="162"/>
      <c r="F114" s="123">
        <f t="shared" si="8"/>
        <v>0</v>
      </c>
    </row>
    <row r="115" spans="1:12" x14ac:dyDescent="0.5">
      <c r="A115" s="130" t="s">
        <v>100</v>
      </c>
      <c r="B115" s="149" t="s">
        <v>253</v>
      </c>
      <c r="C115" s="148" t="s">
        <v>38</v>
      </c>
      <c r="D115" s="135">
        <v>1</v>
      </c>
      <c r="E115" s="162"/>
      <c r="F115" s="123">
        <f t="shared" si="8"/>
        <v>0</v>
      </c>
    </row>
    <row r="116" spans="1:12" ht="18.75" customHeight="1" x14ac:dyDescent="0.5">
      <c r="A116" s="130" t="s">
        <v>102</v>
      </c>
      <c r="B116" s="142" t="s">
        <v>255</v>
      </c>
      <c r="C116" s="148" t="s">
        <v>38</v>
      </c>
      <c r="D116" s="135">
        <v>1</v>
      </c>
      <c r="E116" s="162"/>
      <c r="F116" s="123">
        <f t="shared" si="8"/>
        <v>0</v>
      </c>
      <c r="H116" s="61"/>
      <c r="I116" s="71"/>
      <c r="J116" s="26"/>
      <c r="L116" s="62"/>
    </row>
    <row r="117" spans="1:12" ht="50.25" customHeight="1" x14ac:dyDescent="0.5">
      <c r="A117" s="130" t="s">
        <v>104</v>
      </c>
      <c r="B117" s="142" t="s">
        <v>257</v>
      </c>
      <c r="C117" s="148" t="s">
        <v>38</v>
      </c>
      <c r="D117" s="135">
        <v>1</v>
      </c>
      <c r="E117" s="162"/>
      <c r="F117" s="123">
        <f t="shared" ref="F117:F120" si="9">D117*E117</f>
        <v>0</v>
      </c>
      <c r="H117" s="26"/>
      <c r="I117" s="26"/>
      <c r="J117" s="26"/>
      <c r="L117" s="62"/>
    </row>
    <row r="118" spans="1:12" ht="17.25" customHeight="1" x14ac:dyDescent="0.5">
      <c r="A118" s="130" t="s">
        <v>106</v>
      </c>
      <c r="B118" s="149" t="s">
        <v>259</v>
      </c>
      <c r="C118" s="148" t="s">
        <v>41</v>
      </c>
      <c r="D118" s="135">
        <v>0.5</v>
      </c>
      <c r="E118" s="162"/>
      <c r="F118" s="123">
        <f t="shared" si="9"/>
        <v>0</v>
      </c>
      <c r="H118" s="26"/>
      <c r="I118" s="71"/>
      <c r="J118" s="26"/>
      <c r="L118" s="62"/>
    </row>
    <row r="119" spans="1:12" ht="14.5" customHeight="1" x14ac:dyDescent="0.5">
      <c r="A119" s="130" t="s">
        <v>108</v>
      </c>
      <c r="B119" s="156" t="s">
        <v>261</v>
      </c>
      <c r="C119" s="148" t="s">
        <v>262</v>
      </c>
      <c r="D119" s="135">
        <v>20</v>
      </c>
      <c r="E119" s="162"/>
      <c r="F119" s="123">
        <f t="shared" si="9"/>
        <v>0</v>
      </c>
    </row>
    <row r="120" spans="1:12" x14ac:dyDescent="0.5">
      <c r="A120" s="129" t="s">
        <v>110</v>
      </c>
      <c r="B120" s="106" t="s">
        <v>264</v>
      </c>
      <c r="C120" s="148" t="s">
        <v>38</v>
      </c>
      <c r="D120" s="135">
        <v>4</v>
      </c>
      <c r="E120" s="162"/>
      <c r="F120" s="123">
        <f t="shared" si="9"/>
        <v>0</v>
      </c>
    </row>
    <row r="121" spans="1:12" x14ac:dyDescent="0.5">
      <c r="A121" s="323" t="s">
        <v>265</v>
      </c>
      <c r="B121" s="324"/>
      <c r="C121" s="324"/>
      <c r="D121" s="324"/>
      <c r="E121" s="325"/>
      <c r="F121" s="165">
        <f>SUM(F52:F120)</f>
        <v>0</v>
      </c>
      <c r="G121" s="26"/>
    </row>
    <row r="122" spans="1:12" ht="35.25" customHeight="1" x14ac:dyDescent="0.5">
      <c r="A122" s="316" t="s">
        <v>266</v>
      </c>
      <c r="B122" s="317"/>
      <c r="C122" s="317"/>
      <c r="D122" s="317"/>
      <c r="E122" s="318"/>
      <c r="F122" s="165">
        <f>F121*3</f>
        <v>0</v>
      </c>
      <c r="G122" s="26"/>
      <c r="I122" s="181"/>
    </row>
    <row r="123" spans="1:12" x14ac:dyDescent="0.5">
      <c r="A123" s="308"/>
      <c r="B123" s="308"/>
      <c r="C123" s="308"/>
      <c r="D123" s="308"/>
      <c r="E123" s="308"/>
      <c r="F123" s="308"/>
      <c r="G123" s="26"/>
    </row>
    <row r="124" spans="1:12" x14ac:dyDescent="0.5">
      <c r="A124" s="309" t="s">
        <v>267</v>
      </c>
      <c r="B124" s="309"/>
      <c r="C124" s="309"/>
      <c r="D124" s="309"/>
      <c r="E124" s="309"/>
      <c r="F124" s="309"/>
    </row>
    <row r="125" spans="1:12" ht="14.4" thickBot="1" x14ac:dyDescent="0.55000000000000004">
      <c r="A125" s="310" t="s">
        <v>268</v>
      </c>
      <c r="B125" s="311"/>
      <c r="C125" s="311"/>
      <c r="D125" s="311"/>
      <c r="E125" s="311"/>
      <c r="F125" s="165">
        <f>G43+F122</f>
        <v>0</v>
      </c>
    </row>
    <row r="126" spans="1:12" x14ac:dyDescent="0.5">
      <c r="A126" s="312" t="s">
        <v>269</v>
      </c>
      <c r="B126" s="313"/>
      <c r="C126" s="313"/>
      <c r="D126" s="313"/>
      <c r="E126" s="313"/>
      <c r="F126" s="166">
        <f>F125*0.21</f>
        <v>0</v>
      </c>
    </row>
    <row r="127" spans="1:12" x14ac:dyDescent="0.5">
      <c r="A127" s="306" t="s">
        <v>270</v>
      </c>
      <c r="B127" s="307"/>
      <c r="C127" s="307"/>
      <c r="D127" s="307"/>
      <c r="E127" s="307"/>
      <c r="F127" s="167">
        <f>F125+F126</f>
        <v>0</v>
      </c>
    </row>
  </sheetData>
  <sheetProtection formatCells="0" selectLockedCells="1"/>
  <mergeCells count="42"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F46:F48"/>
    <mergeCell ref="B13:G13"/>
    <mergeCell ref="B17:G17"/>
    <mergeCell ref="B22:G22"/>
    <mergeCell ref="B36:G36"/>
    <mergeCell ref="A42:F42"/>
    <mergeCell ref="A43:F43"/>
    <mergeCell ref="A46:A48"/>
    <mergeCell ref="B46:B48"/>
    <mergeCell ref="C46:C48"/>
    <mergeCell ref="D46:D48"/>
    <mergeCell ref="E46:E48"/>
    <mergeCell ref="B27:G27"/>
    <mergeCell ref="B28:G28"/>
    <mergeCell ref="B30:G30"/>
    <mergeCell ref="B32:G32"/>
    <mergeCell ref="A122:E122"/>
    <mergeCell ref="B50:F50"/>
    <mergeCell ref="B51:F51"/>
    <mergeCell ref="B56:F56"/>
    <mergeCell ref="B61:F61"/>
    <mergeCell ref="B68:F68"/>
    <mergeCell ref="B69:F69"/>
    <mergeCell ref="B82:F82"/>
    <mergeCell ref="B103:F103"/>
    <mergeCell ref="B111:F111"/>
    <mergeCell ref="B113:F113"/>
    <mergeCell ref="A121:E121"/>
    <mergeCell ref="A123:F123"/>
    <mergeCell ref="A124:F124"/>
    <mergeCell ref="A125:E125"/>
    <mergeCell ref="A126:E126"/>
    <mergeCell ref="A127:E12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5E61-DF0F-474C-BBC3-EAAA56A211D3}">
  <dimension ref="A1:L119"/>
  <sheetViews>
    <sheetView zoomScaleNormal="100" workbookViewId="0">
      <selection activeCell="K15" sqref="K15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0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302" t="s">
        <v>1</v>
      </c>
      <c r="B3" s="302"/>
      <c r="C3" s="302"/>
      <c r="D3" s="302"/>
      <c r="E3" s="302"/>
      <c r="F3" s="302"/>
      <c r="G3" s="302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2" t="s">
        <v>520</v>
      </c>
      <c r="B5" s="352"/>
      <c r="C5" s="352"/>
      <c r="D5" s="352"/>
      <c r="E5" s="352"/>
      <c r="F5" s="352"/>
      <c r="G5" s="352"/>
    </row>
    <row r="6" spans="1:10" x14ac:dyDescent="0.5">
      <c r="A6" s="5"/>
      <c r="B6" s="6"/>
      <c r="C6" s="5"/>
      <c r="D6" s="5"/>
      <c r="E6" s="5"/>
      <c r="G6" s="7" t="s">
        <v>3</v>
      </c>
    </row>
    <row r="7" spans="1:10" x14ac:dyDescent="0.5">
      <c r="A7" s="267" t="s">
        <v>4</v>
      </c>
      <c r="B7" s="267" t="s">
        <v>5</v>
      </c>
      <c r="C7" s="267" t="s">
        <v>6</v>
      </c>
      <c r="D7" s="267" t="s">
        <v>7</v>
      </c>
      <c r="E7" s="267" t="s">
        <v>8</v>
      </c>
      <c r="F7" s="288" t="s">
        <v>9</v>
      </c>
      <c r="G7" s="291" t="s">
        <v>10</v>
      </c>
    </row>
    <row r="8" spans="1:10" x14ac:dyDescent="0.5">
      <c r="A8" s="267"/>
      <c r="B8" s="267"/>
      <c r="C8" s="267"/>
      <c r="D8" s="314"/>
      <c r="E8" s="267"/>
      <c r="F8" s="289"/>
      <c r="G8" s="292"/>
    </row>
    <row r="9" spans="1:10" ht="92.25" customHeight="1" x14ac:dyDescent="0.5">
      <c r="A9" s="267"/>
      <c r="B9" s="267"/>
      <c r="C9" s="267"/>
      <c r="D9" s="314"/>
      <c r="E9" s="267"/>
      <c r="F9" s="290"/>
      <c r="G9" s="292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.75" customHeight="1" x14ac:dyDescent="0.5">
      <c r="A11" s="17" t="s">
        <v>11</v>
      </c>
      <c r="B11" s="18" t="s">
        <v>12</v>
      </c>
      <c r="C11" s="19"/>
      <c r="D11" s="20"/>
      <c r="E11" s="20"/>
      <c r="F11" s="21"/>
      <c r="G11" s="22"/>
    </row>
    <row r="12" spans="1:10" ht="17.25" customHeight="1" x14ac:dyDescent="0.5">
      <c r="A12" s="10" t="s">
        <v>13</v>
      </c>
      <c r="B12" s="107" t="s">
        <v>14</v>
      </c>
      <c r="C12" s="108" t="s">
        <v>15</v>
      </c>
      <c r="D12" s="108">
        <v>1</v>
      </c>
      <c r="E12" s="161"/>
      <c r="F12" s="28">
        <v>12</v>
      </c>
      <c r="G12" s="115">
        <f>D12*E12*F12</f>
        <v>0</v>
      </c>
      <c r="H12" s="13"/>
      <c r="I12" s="13"/>
    </row>
    <row r="13" spans="1:10" x14ac:dyDescent="0.5">
      <c r="A13" s="129" t="s">
        <v>16</v>
      </c>
      <c r="B13" s="329" t="s">
        <v>17</v>
      </c>
      <c r="C13" s="330"/>
      <c r="D13" s="330"/>
      <c r="E13" s="330"/>
      <c r="F13" s="330"/>
      <c r="G13" s="331"/>
    </row>
    <row r="14" spans="1:10" ht="28.2" x14ac:dyDescent="0.5">
      <c r="A14" s="130" t="s">
        <v>18</v>
      </c>
      <c r="B14" s="233" t="s">
        <v>19</v>
      </c>
      <c r="C14" s="186" t="s">
        <v>20</v>
      </c>
      <c r="D14" s="192">
        <v>150</v>
      </c>
      <c r="E14" s="235"/>
      <c r="F14" s="186">
        <v>7</v>
      </c>
      <c r="G14" s="236">
        <f t="shared" ref="G14:G41" si="0">D14*E14*F14</f>
        <v>0</v>
      </c>
    </row>
    <row r="15" spans="1:10" ht="60.75" customHeight="1" x14ac:dyDescent="0.5">
      <c r="A15" s="130" t="s">
        <v>21</v>
      </c>
      <c r="B15" s="237" t="s">
        <v>22</v>
      </c>
      <c r="C15" s="186" t="s">
        <v>20</v>
      </c>
      <c r="D15" s="192">
        <v>150</v>
      </c>
      <c r="E15" s="235"/>
      <c r="F15" s="186">
        <v>2</v>
      </c>
      <c r="G15" s="236">
        <f t="shared" si="0"/>
        <v>0</v>
      </c>
    </row>
    <row r="16" spans="1:10" ht="30.75" customHeight="1" x14ac:dyDescent="0.5">
      <c r="A16" s="130" t="s">
        <v>23</v>
      </c>
      <c r="B16" s="238" t="s">
        <v>516</v>
      </c>
      <c r="C16" s="186" t="s">
        <v>20</v>
      </c>
      <c r="D16" s="192">
        <v>150</v>
      </c>
      <c r="E16" s="235"/>
      <c r="F16" s="186">
        <v>3</v>
      </c>
      <c r="G16" s="236">
        <f t="shared" si="0"/>
        <v>0</v>
      </c>
    </row>
    <row r="17" spans="1:7" x14ac:dyDescent="0.5">
      <c r="A17" s="129" t="s">
        <v>25</v>
      </c>
      <c r="B17" s="341" t="s">
        <v>521</v>
      </c>
      <c r="C17" s="342"/>
      <c r="D17" s="342"/>
      <c r="E17" s="342"/>
      <c r="F17" s="342"/>
      <c r="G17" s="343"/>
    </row>
    <row r="18" spans="1:7" ht="28.2" x14ac:dyDescent="0.5">
      <c r="A18" s="130" t="s">
        <v>27</v>
      </c>
      <c r="B18" s="233" t="s">
        <v>275</v>
      </c>
      <c r="C18" s="186" t="s">
        <v>20</v>
      </c>
      <c r="D18" s="186">
        <v>6.7</v>
      </c>
      <c r="E18" s="235"/>
      <c r="F18" s="186">
        <v>7</v>
      </c>
      <c r="G18" s="236">
        <f t="shared" si="0"/>
        <v>0</v>
      </c>
    </row>
    <row r="19" spans="1:7" ht="56.7" x14ac:dyDescent="0.5">
      <c r="A19" s="130" t="s">
        <v>28</v>
      </c>
      <c r="B19" s="237" t="s">
        <v>29</v>
      </c>
      <c r="C19" s="186" t="s">
        <v>20</v>
      </c>
      <c r="D19" s="186">
        <v>6.7</v>
      </c>
      <c r="E19" s="235"/>
      <c r="F19" s="186">
        <v>2</v>
      </c>
      <c r="G19" s="236">
        <f t="shared" si="0"/>
        <v>0</v>
      </c>
    </row>
    <row r="20" spans="1:7" ht="42.6" x14ac:dyDescent="0.5">
      <c r="A20" s="130" t="s">
        <v>30</v>
      </c>
      <c r="B20" s="238" t="s">
        <v>272</v>
      </c>
      <c r="C20" s="186" t="s">
        <v>20</v>
      </c>
      <c r="D20" s="186">
        <v>6.7</v>
      </c>
      <c r="E20" s="235"/>
      <c r="F20" s="186">
        <v>3</v>
      </c>
      <c r="G20" s="236">
        <f t="shared" si="0"/>
        <v>0</v>
      </c>
    </row>
    <row r="21" spans="1:7" x14ac:dyDescent="0.5">
      <c r="A21" s="132" t="s">
        <v>31</v>
      </c>
      <c r="B21" s="254" t="s">
        <v>278</v>
      </c>
      <c r="C21" s="240" t="s">
        <v>41</v>
      </c>
      <c r="D21" s="241">
        <v>1560</v>
      </c>
      <c r="E21" s="235"/>
      <c r="F21" s="128">
        <v>12</v>
      </c>
      <c r="G21" s="127">
        <f t="shared" ref="G21" si="1">E21*F21</f>
        <v>0</v>
      </c>
    </row>
    <row r="22" spans="1:7" ht="14.4" x14ac:dyDescent="0.5">
      <c r="A22" s="132" t="s">
        <v>39</v>
      </c>
      <c r="B22" s="362" t="s">
        <v>32</v>
      </c>
      <c r="C22" s="363"/>
      <c r="D22" s="363"/>
      <c r="E22" s="363"/>
      <c r="F22" s="363"/>
      <c r="G22" s="346"/>
    </row>
    <row r="23" spans="1:7" ht="28.2" x14ac:dyDescent="0.5">
      <c r="A23" s="157" t="s">
        <v>352</v>
      </c>
      <c r="B23" s="258" t="s">
        <v>34</v>
      </c>
      <c r="C23" s="240" t="s">
        <v>35</v>
      </c>
      <c r="D23" s="241">
        <v>100</v>
      </c>
      <c r="E23" s="235"/>
      <c r="F23" s="128">
        <v>7</v>
      </c>
      <c r="G23" s="127">
        <f t="shared" ref="G23:G24" si="2">E23*F23</f>
        <v>0</v>
      </c>
    </row>
    <row r="24" spans="1:7" ht="30" customHeight="1" x14ac:dyDescent="0.5">
      <c r="A24" s="157" t="s">
        <v>353</v>
      </c>
      <c r="B24" s="258" t="s">
        <v>37</v>
      </c>
      <c r="C24" s="240" t="s">
        <v>38</v>
      </c>
      <c r="D24" s="245">
        <v>20</v>
      </c>
      <c r="E24" s="235"/>
      <c r="F24" s="128">
        <v>2</v>
      </c>
      <c r="G24" s="127">
        <f t="shared" si="2"/>
        <v>0</v>
      </c>
    </row>
    <row r="25" spans="1:7" ht="41.4" x14ac:dyDescent="0.5">
      <c r="A25" s="129" t="s">
        <v>42</v>
      </c>
      <c r="B25" s="119" t="s">
        <v>43</v>
      </c>
      <c r="C25" s="186" t="s">
        <v>44</v>
      </c>
      <c r="D25" s="249">
        <v>360</v>
      </c>
      <c r="E25" s="235"/>
      <c r="F25" s="186">
        <v>12</v>
      </c>
      <c r="G25" s="236">
        <f t="shared" si="0"/>
        <v>0</v>
      </c>
    </row>
    <row r="26" spans="1:7" ht="55.2" x14ac:dyDescent="0.5">
      <c r="A26" s="129" t="s">
        <v>45</v>
      </c>
      <c r="B26" s="256" t="s">
        <v>46</v>
      </c>
      <c r="C26" s="186" t="s">
        <v>44</v>
      </c>
      <c r="D26" s="234">
        <v>10</v>
      </c>
      <c r="E26" s="235"/>
      <c r="F26" s="186">
        <v>5</v>
      </c>
      <c r="G26" s="236">
        <f t="shared" si="0"/>
        <v>0</v>
      </c>
    </row>
    <row r="27" spans="1:7" x14ac:dyDescent="0.5">
      <c r="A27" s="129" t="s">
        <v>47</v>
      </c>
      <c r="B27" s="356" t="s">
        <v>48</v>
      </c>
      <c r="C27" s="357"/>
      <c r="D27" s="357"/>
      <c r="E27" s="357"/>
      <c r="F27" s="357"/>
      <c r="G27" s="358"/>
    </row>
    <row r="28" spans="1:7" x14ac:dyDescent="0.5">
      <c r="A28" s="130" t="s">
        <v>49</v>
      </c>
      <c r="B28" s="353" t="s">
        <v>50</v>
      </c>
      <c r="C28" s="354"/>
      <c r="D28" s="354"/>
      <c r="E28" s="354"/>
      <c r="F28" s="354"/>
      <c r="G28" s="355"/>
    </row>
    <row r="29" spans="1:7" x14ac:dyDescent="0.5">
      <c r="A29" s="130" t="s">
        <v>51</v>
      </c>
      <c r="B29" s="251" t="s">
        <v>52</v>
      </c>
      <c r="C29" s="252" t="s">
        <v>38</v>
      </c>
      <c r="D29" s="252">
        <v>20</v>
      </c>
      <c r="E29" s="235"/>
      <c r="F29" s="186">
        <v>1</v>
      </c>
      <c r="G29" s="236">
        <f t="shared" si="0"/>
        <v>0</v>
      </c>
    </row>
    <row r="30" spans="1:7" x14ac:dyDescent="0.5">
      <c r="A30" s="130" t="s">
        <v>53</v>
      </c>
      <c r="B30" s="353" t="s">
        <v>54</v>
      </c>
      <c r="C30" s="354"/>
      <c r="D30" s="354"/>
      <c r="E30" s="354"/>
      <c r="F30" s="354"/>
      <c r="G30" s="355"/>
    </row>
    <row r="31" spans="1:7" x14ac:dyDescent="0.5">
      <c r="A31" s="130" t="s">
        <v>55</v>
      </c>
      <c r="B31" s="251" t="s">
        <v>476</v>
      </c>
      <c r="C31" s="252" t="s">
        <v>38</v>
      </c>
      <c r="D31" s="252">
        <v>10</v>
      </c>
      <c r="E31" s="235"/>
      <c r="F31" s="186">
        <v>1</v>
      </c>
      <c r="G31" s="236">
        <f t="shared" si="0"/>
        <v>0</v>
      </c>
    </row>
    <row r="32" spans="1:7" x14ac:dyDescent="0.5">
      <c r="A32" s="130" t="s">
        <v>57</v>
      </c>
      <c r="B32" s="353" t="s">
        <v>58</v>
      </c>
      <c r="C32" s="354"/>
      <c r="D32" s="354"/>
      <c r="E32" s="354"/>
      <c r="F32" s="354"/>
      <c r="G32" s="355"/>
    </row>
    <row r="33" spans="1:7" x14ac:dyDescent="0.5">
      <c r="A33" s="130" t="s">
        <v>59</v>
      </c>
      <c r="B33" s="251" t="s">
        <v>60</v>
      </c>
      <c r="C33" s="252" t="s">
        <v>38</v>
      </c>
      <c r="D33" s="252">
        <v>20</v>
      </c>
      <c r="E33" s="235"/>
      <c r="F33" s="186">
        <v>1</v>
      </c>
      <c r="G33" s="236">
        <f t="shared" si="0"/>
        <v>0</v>
      </c>
    </row>
    <row r="34" spans="1:7" x14ac:dyDescent="0.5">
      <c r="A34" s="130" t="s">
        <v>61</v>
      </c>
      <c r="B34" s="247" t="s">
        <v>62</v>
      </c>
      <c r="C34" s="252" t="s">
        <v>38</v>
      </c>
      <c r="D34" s="252">
        <v>50</v>
      </c>
      <c r="E34" s="235"/>
      <c r="F34" s="252">
        <v>3</v>
      </c>
      <c r="G34" s="236">
        <f t="shared" si="0"/>
        <v>0</v>
      </c>
    </row>
    <row r="35" spans="1:7" ht="28.2" x14ac:dyDescent="0.5">
      <c r="A35" s="130" t="s">
        <v>522</v>
      </c>
      <c r="B35" s="259" t="s">
        <v>64</v>
      </c>
      <c r="C35" s="252" t="s">
        <v>20</v>
      </c>
      <c r="D35" s="252">
        <v>0.5</v>
      </c>
      <c r="E35" s="235"/>
      <c r="F35" s="252">
        <v>8</v>
      </c>
      <c r="G35" s="236">
        <f t="shared" si="0"/>
        <v>0</v>
      </c>
    </row>
    <row r="36" spans="1:7" x14ac:dyDescent="0.5">
      <c r="A36" s="129" t="s">
        <v>67</v>
      </c>
      <c r="B36" s="341" t="s">
        <v>68</v>
      </c>
      <c r="C36" s="342"/>
      <c r="D36" s="342"/>
      <c r="E36" s="342"/>
      <c r="F36" s="342"/>
      <c r="G36" s="343"/>
    </row>
    <row r="37" spans="1:7" ht="28.2" x14ac:dyDescent="0.5">
      <c r="A37" s="130" t="s">
        <v>69</v>
      </c>
      <c r="B37" s="233" t="s">
        <v>282</v>
      </c>
      <c r="C37" s="186" t="s">
        <v>20</v>
      </c>
      <c r="D37" s="252">
        <v>2037.44</v>
      </c>
      <c r="E37" s="235"/>
      <c r="F37" s="186">
        <v>5</v>
      </c>
      <c r="G37" s="236">
        <f t="shared" si="0"/>
        <v>0</v>
      </c>
    </row>
    <row r="38" spans="1:7" x14ac:dyDescent="0.5">
      <c r="A38" s="130" t="s">
        <v>71</v>
      </c>
      <c r="B38" s="247" t="s">
        <v>283</v>
      </c>
      <c r="C38" s="186" t="s">
        <v>20</v>
      </c>
      <c r="D38" s="186">
        <v>57.16</v>
      </c>
      <c r="E38" s="235"/>
      <c r="F38" s="186">
        <v>5</v>
      </c>
      <c r="G38" s="236">
        <f t="shared" si="0"/>
        <v>0</v>
      </c>
    </row>
    <row r="39" spans="1:7" x14ac:dyDescent="0.5">
      <c r="A39" s="130" t="s">
        <v>73</v>
      </c>
      <c r="B39" s="248" t="s">
        <v>76</v>
      </c>
      <c r="C39" s="186" t="s">
        <v>20</v>
      </c>
      <c r="D39" s="260">
        <v>2</v>
      </c>
      <c r="E39" s="235"/>
      <c r="F39" s="186">
        <v>1</v>
      </c>
      <c r="G39" s="236">
        <f t="shared" si="0"/>
        <v>0</v>
      </c>
    </row>
    <row r="40" spans="1:7" ht="28.2" x14ac:dyDescent="0.5">
      <c r="A40" s="130" t="s">
        <v>75</v>
      </c>
      <c r="B40" s="233" t="s">
        <v>78</v>
      </c>
      <c r="C40" s="186" t="s">
        <v>20</v>
      </c>
      <c r="D40" s="260">
        <v>3000</v>
      </c>
      <c r="E40" s="235"/>
      <c r="F40" s="186">
        <v>12</v>
      </c>
      <c r="G40" s="236">
        <f t="shared" si="0"/>
        <v>0</v>
      </c>
    </row>
    <row r="41" spans="1:7" x14ac:dyDescent="0.5">
      <c r="A41" s="129" t="s">
        <v>79</v>
      </c>
      <c r="B41" s="141" t="s">
        <v>86</v>
      </c>
      <c r="C41" s="130" t="s">
        <v>38</v>
      </c>
      <c r="D41" s="130">
        <v>2</v>
      </c>
      <c r="E41" s="162"/>
      <c r="F41" s="140">
        <v>12</v>
      </c>
      <c r="G41" s="116">
        <f t="shared" si="0"/>
        <v>0</v>
      </c>
    </row>
    <row r="42" spans="1:7" x14ac:dyDescent="0.5">
      <c r="A42" s="315" t="s">
        <v>87</v>
      </c>
      <c r="B42" s="315"/>
      <c r="C42" s="315"/>
      <c r="D42" s="315"/>
      <c r="E42" s="315"/>
      <c r="F42" s="315"/>
      <c r="G42" s="163">
        <f>SUM(G12:G41)</f>
        <v>0</v>
      </c>
    </row>
    <row r="43" spans="1:7" ht="30.75" customHeight="1" x14ac:dyDescent="0.5">
      <c r="A43" s="303" t="s">
        <v>88</v>
      </c>
      <c r="B43" s="304"/>
      <c r="C43" s="304"/>
      <c r="D43" s="304"/>
      <c r="E43" s="304"/>
      <c r="F43" s="305"/>
      <c r="G43" s="164">
        <f>G42*3</f>
        <v>0</v>
      </c>
    </row>
    <row r="45" spans="1:7" x14ac:dyDescent="0.5">
      <c r="F45" s="120" t="s">
        <v>89</v>
      </c>
    </row>
    <row r="46" spans="1:7" x14ac:dyDescent="0.5">
      <c r="A46" s="273" t="s">
        <v>4</v>
      </c>
      <c r="B46" s="273" t="s">
        <v>90</v>
      </c>
      <c r="C46" s="273" t="s">
        <v>6</v>
      </c>
      <c r="D46" s="273" t="s">
        <v>91</v>
      </c>
      <c r="E46" s="276" t="s">
        <v>92</v>
      </c>
      <c r="F46" s="291" t="s">
        <v>93</v>
      </c>
    </row>
    <row r="47" spans="1:7" x14ac:dyDescent="0.5">
      <c r="A47" s="274"/>
      <c r="B47" s="274"/>
      <c r="C47" s="274"/>
      <c r="D47" s="274"/>
      <c r="E47" s="277"/>
      <c r="F47" s="292"/>
    </row>
    <row r="48" spans="1:7" ht="45" customHeight="1" x14ac:dyDescent="0.5">
      <c r="A48" s="275"/>
      <c r="B48" s="275"/>
      <c r="C48" s="275"/>
      <c r="D48" s="275"/>
      <c r="E48" s="277"/>
      <c r="F48" s="293"/>
    </row>
    <row r="49" spans="1:6" x14ac:dyDescent="0.5">
      <c r="A49" s="49">
        <v>1</v>
      </c>
      <c r="B49" s="121">
        <v>2</v>
      </c>
      <c r="C49" s="49">
        <v>3</v>
      </c>
      <c r="D49" s="110">
        <v>4</v>
      </c>
      <c r="E49" s="122">
        <v>5</v>
      </c>
      <c r="F49" s="49">
        <v>6</v>
      </c>
    </row>
    <row r="50" spans="1:6" x14ac:dyDescent="0.5">
      <c r="A50" s="52" t="s">
        <v>94</v>
      </c>
      <c r="B50" s="281" t="s">
        <v>95</v>
      </c>
      <c r="C50" s="281"/>
      <c r="D50" s="281"/>
      <c r="E50" s="281"/>
      <c r="F50" s="281"/>
    </row>
    <row r="51" spans="1:6" x14ac:dyDescent="0.5">
      <c r="A51" s="129" t="s">
        <v>81</v>
      </c>
      <c r="B51" s="329" t="s">
        <v>284</v>
      </c>
      <c r="C51" s="330"/>
      <c r="D51" s="330"/>
      <c r="E51" s="330"/>
      <c r="F51" s="331"/>
    </row>
    <row r="52" spans="1:6" ht="42.3" x14ac:dyDescent="0.5">
      <c r="A52" s="148" t="s">
        <v>359</v>
      </c>
      <c r="B52" s="102" t="s">
        <v>523</v>
      </c>
      <c r="C52" s="148" t="s">
        <v>38</v>
      </c>
      <c r="D52" s="135">
        <v>11</v>
      </c>
      <c r="E52" s="162"/>
      <c r="F52" s="123">
        <f>D52*E52</f>
        <v>0</v>
      </c>
    </row>
    <row r="53" spans="1:6" ht="28.2" x14ac:dyDescent="0.5">
      <c r="A53" s="148" t="s">
        <v>360</v>
      </c>
      <c r="B53" s="102" t="s">
        <v>524</v>
      </c>
      <c r="C53" s="148" t="s">
        <v>38</v>
      </c>
      <c r="D53" s="135">
        <v>6</v>
      </c>
      <c r="E53" s="162"/>
      <c r="F53" s="123">
        <f t="shared" ref="F53:F112" si="3">D53*E53</f>
        <v>0</v>
      </c>
    </row>
    <row r="54" spans="1:6" x14ac:dyDescent="0.5">
      <c r="A54" s="148" t="s">
        <v>361</v>
      </c>
      <c r="B54" s="144" t="s">
        <v>107</v>
      </c>
      <c r="C54" s="143" t="s">
        <v>38</v>
      </c>
      <c r="D54" s="135">
        <v>1</v>
      </c>
      <c r="E54" s="162"/>
      <c r="F54" s="123">
        <f t="shared" si="3"/>
        <v>0</v>
      </c>
    </row>
    <row r="55" spans="1:6" x14ac:dyDescent="0.5">
      <c r="A55" s="148" t="s">
        <v>362</v>
      </c>
      <c r="B55" s="144" t="s">
        <v>109</v>
      </c>
      <c r="C55" s="143" t="s">
        <v>38</v>
      </c>
      <c r="D55" s="135">
        <v>1</v>
      </c>
      <c r="E55" s="162"/>
      <c r="F55" s="123">
        <f t="shared" si="3"/>
        <v>0</v>
      </c>
    </row>
    <row r="56" spans="1:6" x14ac:dyDescent="0.5">
      <c r="A56" s="146" t="s">
        <v>83</v>
      </c>
      <c r="B56" s="332" t="s">
        <v>289</v>
      </c>
      <c r="C56" s="333"/>
      <c r="D56" s="333"/>
      <c r="E56" s="333"/>
      <c r="F56" s="334"/>
    </row>
    <row r="57" spans="1:6" ht="28.2" x14ac:dyDescent="0.5">
      <c r="A57" s="147" t="s">
        <v>285</v>
      </c>
      <c r="B57" s="102" t="s">
        <v>291</v>
      </c>
      <c r="C57" s="148" t="s">
        <v>292</v>
      </c>
      <c r="D57" s="135">
        <v>1</v>
      </c>
      <c r="E57" s="162"/>
      <c r="F57" s="123">
        <f t="shared" si="3"/>
        <v>0</v>
      </c>
    </row>
    <row r="58" spans="1:6" ht="28.2" x14ac:dyDescent="0.5">
      <c r="A58" s="147" t="s">
        <v>286</v>
      </c>
      <c r="B58" s="102" t="s">
        <v>294</v>
      </c>
      <c r="C58" s="148" t="s">
        <v>41</v>
      </c>
      <c r="D58" s="135">
        <v>6</v>
      </c>
      <c r="E58" s="162"/>
      <c r="F58" s="123">
        <f t="shared" si="3"/>
        <v>0</v>
      </c>
    </row>
    <row r="59" spans="1:6" x14ac:dyDescent="0.5">
      <c r="A59" s="147" t="s">
        <v>287</v>
      </c>
      <c r="B59" s="149" t="s">
        <v>296</v>
      </c>
      <c r="C59" s="148" t="s">
        <v>262</v>
      </c>
      <c r="D59" s="135">
        <v>8</v>
      </c>
      <c r="E59" s="162"/>
      <c r="F59" s="123">
        <f t="shared" si="3"/>
        <v>0</v>
      </c>
    </row>
    <row r="60" spans="1:6" x14ac:dyDescent="0.5">
      <c r="A60" s="147" t="s">
        <v>288</v>
      </c>
      <c r="B60" s="149" t="s">
        <v>298</v>
      </c>
      <c r="C60" s="148" t="s">
        <v>262</v>
      </c>
      <c r="D60" s="135">
        <v>8</v>
      </c>
      <c r="E60" s="162"/>
      <c r="F60" s="123">
        <f t="shared" si="3"/>
        <v>0</v>
      </c>
    </row>
    <row r="61" spans="1:6" x14ac:dyDescent="0.5">
      <c r="A61" s="150" t="s">
        <v>85</v>
      </c>
      <c r="B61" s="332" t="s">
        <v>111</v>
      </c>
      <c r="C61" s="333"/>
      <c r="D61" s="333"/>
      <c r="E61" s="333"/>
      <c r="F61" s="334"/>
    </row>
    <row r="62" spans="1:6" x14ac:dyDescent="0.5">
      <c r="A62" s="148" t="s">
        <v>290</v>
      </c>
      <c r="B62" s="151" t="s">
        <v>363</v>
      </c>
      <c r="C62" s="152" t="s">
        <v>38</v>
      </c>
      <c r="D62" s="135">
        <v>20</v>
      </c>
      <c r="E62" s="162"/>
      <c r="F62" s="123">
        <f t="shared" ref="F62" si="4">D62*E62</f>
        <v>0</v>
      </c>
    </row>
    <row r="63" spans="1:6" ht="28.2" x14ac:dyDescent="0.5">
      <c r="A63" s="143" t="s">
        <v>293</v>
      </c>
      <c r="B63" s="58" t="s">
        <v>113</v>
      </c>
      <c r="C63" s="143" t="s">
        <v>292</v>
      </c>
      <c r="D63" s="135">
        <v>420</v>
      </c>
      <c r="E63" s="162"/>
      <c r="F63" s="123">
        <f t="shared" si="3"/>
        <v>0</v>
      </c>
    </row>
    <row r="64" spans="1:6" ht="28.2" x14ac:dyDescent="0.5">
      <c r="A64" s="143" t="s">
        <v>295</v>
      </c>
      <c r="B64" s="149" t="s">
        <v>116</v>
      </c>
      <c r="C64" s="143" t="s">
        <v>292</v>
      </c>
      <c r="D64" s="135">
        <v>50</v>
      </c>
      <c r="E64" s="162"/>
      <c r="F64" s="123">
        <f t="shared" si="3"/>
        <v>0</v>
      </c>
    </row>
    <row r="65" spans="1:6" ht="28.2" x14ac:dyDescent="0.5">
      <c r="A65" s="143" t="s">
        <v>297</v>
      </c>
      <c r="B65" s="149" t="s">
        <v>118</v>
      </c>
      <c r="C65" s="143" t="s">
        <v>292</v>
      </c>
      <c r="D65" s="135">
        <v>50</v>
      </c>
      <c r="E65" s="162"/>
      <c r="F65" s="123">
        <f t="shared" si="3"/>
        <v>0</v>
      </c>
    </row>
    <row r="66" spans="1:6" ht="28.2" x14ac:dyDescent="0.5">
      <c r="A66" s="143" t="s">
        <v>414</v>
      </c>
      <c r="B66" s="142" t="s">
        <v>120</v>
      </c>
      <c r="C66" s="143" t="s">
        <v>44</v>
      </c>
      <c r="D66" s="135">
        <v>60</v>
      </c>
      <c r="E66" s="162"/>
      <c r="F66" s="123">
        <f t="shared" si="3"/>
        <v>0</v>
      </c>
    </row>
    <row r="67" spans="1:6" ht="28.2" x14ac:dyDescent="0.5">
      <c r="A67" s="143" t="s">
        <v>473</v>
      </c>
      <c r="B67" s="149" t="s">
        <v>423</v>
      </c>
      <c r="C67" s="148" t="s">
        <v>20</v>
      </c>
      <c r="D67" s="135">
        <v>1.8</v>
      </c>
      <c r="E67" s="162"/>
      <c r="F67" s="123">
        <f t="shared" si="3"/>
        <v>0</v>
      </c>
    </row>
    <row r="68" spans="1:6" x14ac:dyDescent="0.5">
      <c r="A68" s="154" t="s">
        <v>96</v>
      </c>
      <c r="B68" s="332" t="s">
        <v>126</v>
      </c>
      <c r="C68" s="333"/>
      <c r="D68" s="333"/>
      <c r="E68" s="333"/>
      <c r="F68" s="334"/>
    </row>
    <row r="69" spans="1:6" x14ac:dyDescent="0.5">
      <c r="A69" s="148" t="s">
        <v>98</v>
      </c>
      <c r="B69" s="335" t="s">
        <v>128</v>
      </c>
      <c r="C69" s="336"/>
      <c r="D69" s="336"/>
      <c r="E69" s="336"/>
      <c r="F69" s="337"/>
    </row>
    <row r="70" spans="1:6" ht="28.2" x14ac:dyDescent="0.5">
      <c r="A70" s="148" t="s">
        <v>479</v>
      </c>
      <c r="B70" s="149" t="s">
        <v>130</v>
      </c>
      <c r="C70" s="148" t="s">
        <v>38</v>
      </c>
      <c r="D70" s="135">
        <v>1</v>
      </c>
      <c r="E70" s="162"/>
      <c r="F70" s="123">
        <f t="shared" si="3"/>
        <v>0</v>
      </c>
    </row>
    <row r="71" spans="1:6" ht="28.2" x14ac:dyDescent="0.5">
      <c r="A71" s="148" t="s">
        <v>480</v>
      </c>
      <c r="B71" s="149" t="s">
        <v>132</v>
      </c>
      <c r="C71" s="148" t="s">
        <v>38</v>
      </c>
      <c r="D71" s="135">
        <v>1</v>
      </c>
      <c r="E71" s="162"/>
      <c r="F71" s="123">
        <f t="shared" si="3"/>
        <v>0</v>
      </c>
    </row>
    <row r="72" spans="1:6" ht="28.2" x14ac:dyDescent="0.5">
      <c r="A72" s="148" t="s">
        <v>481</v>
      </c>
      <c r="B72" s="149" t="s">
        <v>134</v>
      </c>
      <c r="C72" s="148" t="s">
        <v>38</v>
      </c>
      <c r="D72" s="135">
        <v>1</v>
      </c>
      <c r="E72" s="162"/>
      <c r="F72" s="123">
        <f t="shared" si="3"/>
        <v>0</v>
      </c>
    </row>
    <row r="73" spans="1:6" ht="28.2" x14ac:dyDescent="0.5">
      <c r="A73" s="148" t="s">
        <v>482</v>
      </c>
      <c r="B73" s="149" t="s">
        <v>136</v>
      </c>
      <c r="C73" s="148" t="s">
        <v>38</v>
      </c>
      <c r="D73" s="135">
        <v>1</v>
      </c>
      <c r="E73" s="162"/>
      <c r="F73" s="123">
        <f t="shared" si="3"/>
        <v>0</v>
      </c>
    </row>
    <row r="74" spans="1:6" ht="28.2" x14ac:dyDescent="0.5">
      <c r="A74" s="148" t="s">
        <v>483</v>
      </c>
      <c r="B74" s="149" t="s">
        <v>138</v>
      </c>
      <c r="C74" s="148" t="s">
        <v>38</v>
      </c>
      <c r="D74" s="135">
        <v>1</v>
      </c>
      <c r="E74" s="162"/>
      <c r="F74" s="123">
        <f t="shared" si="3"/>
        <v>0</v>
      </c>
    </row>
    <row r="75" spans="1:6" ht="28.2" x14ac:dyDescent="0.5">
      <c r="A75" s="148" t="s">
        <v>484</v>
      </c>
      <c r="B75" s="149" t="s">
        <v>140</v>
      </c>
      <c r="C75" s="148" t="s">
        <v>38</v>
      </c>
      <c r="D75" s="135">
        <v>1</v>
      </c>
      <c r="E75" s="162"/>
      <c r="F75" s="123">
        <f t="shared" si="3"/>
        <v>0</v>
      </c>
    </row>
    <row r="76" spans="1:6" ht="28.2" x14ac:dyDescent="0.5">
      <c r="A76" s="148" t="s">
        <v>485</v>
      </c>
      <c r="B76" s="149" t="s">
        <v>142</v>
      </c>
      <c r="C76" s="148" t="s">
        <v>38</v>
      </c>
      <c r="D76" s="135">
        <v>1</v>
      </c>
      <c r="E76" s="162"/>
      <c r="F76" s="123">
        <f t="shared" si="3"/>
        <v>0</v>
      </c>
    </row>
    <row r="77" spans="1:6" ht="28.2" x14ac:dyDescent="0.5">
      <c r="A77" s="148" t="s">
        <v>486</v>
      </c>
      <c r="B77" s="149" t="s">
        <v>144</v>
      </c>
      <c r="C77" s="148" t="s">
        <v>38</v>
      </c>
      <c r="D77" s="135">
        <v>1</v>
      </c>
      <c r="E77" s="162"/>
      <c r="F77" s="123">
        <f t="shared" si="3"/>
        <v>0</v>
      </c>
    </row>
    <row r="78" spans="1:6" ht="28.2" x14ac:dyDescent="0.5">
      <c r="A78" s="148" t="s">
        <v>487</v>
      </c>
      <c r="B78" s="149" t="s">
        <v>146</v>
      </c>
      <c r="C78" s="148" t="s">
        <v>38</v>
      </c>
      <c r="D78" s="135">
        <v>1</v>
      </c>
      <c r="E78" s="162"/>
      <c r="F78" s="123">
        <f t="shared" si="3"/>
        <v>0</v>
      </c>
    </row>
    <row r="79" spans="1:6" ht="28.2" x14ac:dyDescent="0.5">
      <c r="A79" s="148" t="s">
        <v>488</v>
      </c>
      <c r="B79" s="149" t="s">
        <v>148</v>
      </c>
      <c r="C79" s="148" t="s">
        <v>38</v>
      </c>
      <c r="D79" s="135">
        <v>1</v>
      </c>
      <c r="E79" s="162"/>
      <c r="F79" s="123">
        <f t="shared" si="3"/>
        <v>0</v>
      </c>
    </row>
    <row r="80" spans="1:6" ht="28.2" x14ac:dyDescent="0.5">
      <c r="A80" s="148" t="s">
        <v>489</v>
      </c>
      <c r="B80" s="149" t="s">
        <v>150</v>
      </c>
      <c r="C80" s="148" t="s">
        <v>38</v>
      </c>
      <c r="D80" s="135">
        <v>1</v>
      </c>
      <c r="E80" s="162"/>
      <c r="F80" s="123">
        <f t="shared" si="3"/>
        <v>0</v>
      </c>
    </row>
    <row r="81" spans="1:6" ht="28.2" x14ac:dyDescent="0.5">
      <c r="A81" s="148" t="s">
        <v>490</v>
      </c>
      <c r="B81" s="149" t="s">
        <v>312</v>
      </c>
      <c r="C81" s="148" t="s">
        <v>38</v>
      </c>
      <c r="D81" s="135">
        <v>1</v>
      </c>
      <c r="E81" s="162"/>
      <c r="F81" s="123">
        <f t="shared" si="3"/>
        <v>0</v>
      </c>
    </row>
    <row r="82" spans="1:6" x14ac:dyDescent="0.5">
      <c r="A82" s="130" t="s">
        <v>100</v>
      </c>
      <c r="B82" s="335" t="s">
        <v>154</v>
      </c>
      <c r="C82" s="336"/>
      <c r="D82" s="336"/>
      <c r="E82" s="336"/>
      <c r="F82" s="337"/>
    </row>
    <row r="83" spans="1:6" ht="28.2" x14ac:dyDescent="0.5">
      <c r="A83" s="130" t="s">
        <v>491</v>
      </c>
      <c r="B83" s="149" t="s">
        <v>156</v>
      </c>
      <c r="C83" s="148" t="s">
        <v>38</v>
      </c>
      <c r="D83" s="135">
        <v>1</v>
      </c>
      <c r="E83" s="162"/>
      <c r="F83" s="123">
        <f t="shared" si="3"/>
        <v>0</v>
      </c>
    </row>
    <row r="84" spans="1:6" ht="28.2" x14ac:dyDescent="0.5">
      <c r="A84" s="130" t="s">
        <v>492</v>
      </c>
      <c r="B84" s="149" t="s">
        <v>158</v>
      </c>
      <c r="C84" s="148" t="s">
        <v>38</v>
      </c>
      <c r="D84" s="135">
        <v>1</v>
      </c>
      <c r="E84" s="162"/>
      <c r="F84" s="123">
        <f t="shared" si="3"/>
        <v>0</v>
      </c>
    </row>
    <row r="85" spans="1:6" ht="28.2" x14ac:dyDescent="0.5">
      <c r="A85" s="130" t="s">
        <v>493</v>
      </c>
      <c r="B85" s="149" t="s">
        <v>160</v>
      </c>
      <c r="C85" s="148" t="s">
        <v>38</v>
      </c>
      <c r="D85" s="135">
        <v>1</v>
      </c>
      <c r="E85" s="162"/>
      <c r="F85" s="123">
        <f t="shared" si="3"/>
        <v>0</v>
      </c>
    </row>
    <row r="86" spans="1:6" ht="28.2" x14ac:dyDescent="0.5">
      <c r="A86" s="130" t="s">
        <v>494</v>
      </c>
      <c r="B86" s="149" t="s">
        <v>162</v>
      </c>
      <c r="C86" s="148" t="s">
        <v>163</v>
      </c>
      <c r="D86" s="135">
        <v>1</v>
      </c>
      <c r="E86" s="162"/>
      <c r="F86" s="123">
        <f t="shared" si="3"/>
        <v>0</v>
      </c>
    </row>
    <row r="87" spans="1:6" ht="28.2" x14ac:dyDescent="0.5">
      <c r="A87" s="130" t="s">
        <v>495</v>
      </c>
      <c r="B87" s="149" t="s">
        <v>165</v>
      </c>
      <c r="C87" s="148" t="s">
        <v>38</v>
      </c>
      <c r="D87" s="135">
        <v>1</v>
      </c>
      <c r="E87" s="162"/>
      <c r="F87" s="123">
        <f t="shared" si="3"/>
        <v>0</v>
      </c>
    </row>
    <row r="88" spans="1:6" ht="42.3" x14ac:dyDescent="0.5">
      <c r="A88" s="130" t="s">
        <v>496</v>
      </c>
      <c r="B88" s="149" t="s">
        <v>167</v>
      </c>
      <c r="C88" s="148" t="s">
        <v>38</v>
      </c>
      <c r="D88" s="135">
        <v>1</v>
      </c>
      <c r="E88" s="162"/>
      <c r="F88" s="123">
        <f t="shared" si="3"/>
        <v>0</v>
      </c>
    </row>
    <row r="89" spans="1:6" ht="42.3" x14ac:dyDescent="0.5">
      <c r="A89" s="130" t="s">
        <v>497</v>
      </c>
      <c r="B89" s="149" t="s">
        <v>169</v>
      </c>
      <c r="C89" s="148" t="s">
        <v>38</v>
      </c>
      <c r="D89" s="135">
        <v>1</v>
      </c>
      <c r="E89" s="162"/>
      <c r="F89" s="123">
        <f t="shared" si="3"/>
        <v>0</v>
      </c>
    </row>
    <row r="90" spans="1:6" ht="42.3" x14ac:dyDescent="0.5">
      <c r="A90" s="130" t="s">
        <v>498</v>
      </c>
      <c r="B90" s="149" t="s">
        <v>171</v>
      </c>
      <c r="C90" s="148" t="s">
        <v>38</v>
      </c>
      <c r="D90" s="135">
        <v>1</v>
      </c>
      <c r="E90" s="162"/>
      <c r="F90" s="123">
        <f t="shared" si="3"/>
        <v>0</v>
      </c>
    </row>
    <row r="91" spans="1:6" ht="42.3" x14ac:dyDescent="0.5">
      <c r="A91" s="130" t="s">
        <v>499</v>
      </c>
      <c r="B91" s="149" t="s">
        <v>173</v>
      </c>
      <c r="C91" s="148" t="s">
        <v>38</v>
      </c>
      <c r="D91" s="135">
        <v>1</v>
      </c>
      <c r="E91" s="162"/>
      <c r="F91" s="123">
        <f t="shared" si="3"/>
        <v>0</v>
      </c>
    </row>
    <row r="92" spans="1:6" ht="42" customHeight="1" x14ac:dyDescent="0.5">
      <c r="A92" s="130" t="s">
        <v>500</v>
      </c>
      <c r="B92" s="149" t="s">
        <v>175</v>
      </c>
      <c r="C92" s="148" t="s">
        <v>38</v>
      </c>
      <c r="D92" s="135">
        <v>1</v>
      </c>
      <c r="E92" s="162"/>
      <c r="F92" s="123">
        <f t="shared" si="3"/>
        <v>0</v>
      </c>
    </row>
    <row r="93" spans="1:6" ht="42" customHeight="1" x14ac:dyDescent="0.5">
      <c r="A93" s="130" t="s">
        <v>501</v>
      </c>
      <c r="B93" s="149" t="s">
        <v>177</v>
      </c>
      <c r="C93" s="148" t="s">
        <v>38</v>
      </c>
      <c r="D93" s="135">
        <v>1</v>
      </c>
      <c r="E93" s="162"/>
      <c r="F93" s="123">
        <f t="shared" si="3"/>
        <v>0</v>
      </c>
    </row>
    <row r="94" spans="1:6" ht="42.3" x14ac:dyDescent="0.5">
      <c r="A94" s="130" t="s">
        <v>502</v>
      </c>
      <c r="B94" s="149" t="s">
        <v>179</v>
      </c>
      <c r="C94" s="155" t="s">
        <v>38</v>
      </c>
      <c r="D94" s="135">
        <v>1</v>
      </c>
      <c r="E94" s="162"/>
      <c r="F94" s="123">
        <f t="shared" si="3"/>
        <v>0</v>
      </c>
    </row>
    <row r="95" spans="1:6" ht="42.3" x14ac:dyDescent="0.5">
      <c r="A95" s="130" t="s">
        <v>503</v>
      </c>
      <c r="B95" s="149" t="s">
        <v>181</v>
      </c>
      <c r="C95" s="155" t="s">
        <v>38</v>
      </c>
      <c r="D95" s="135">
        <v>1</v>
      </c>
      <c r="E95" s="162"/>
      <c r="F95" s="123">
        <f t="shared" si="3"/>
        <v>0</v>
      </c>
    </row>
    <row r="96" spans="1:6" ht="42.3" x14ac:dyDescent="0.5">
      <c r="A96" s="130" t="s">
        <v>504</v>
      </c>
      <c r="B96" s="149" t="s">
        <v>183</v>
      </c>
      <c r="C96" s="148" t="s">
        <v>38</v>
      </c>
      <c r="D96" s="135">
        <v>1</v>
      </c>
      <c r="E96" s="162"/>
      <c r="F96" s="123">
        <f t="shared" si="3"/>
        <v>0</v>
      </c>
    </row>
    <row r="97" spans="1:6" ht="35.25" customHeight="1" x14ac:dyDescent="0.5">
      <c r="A97" s="130" t="s">
        <v>505</v>
      </c>
      <c r="B97" s="149" t="s">
        <v>185</v>
      </c>
      <c r="C97" s="148" t="s">
        <v>38</v>
      </c>
      <c r="D97" s="135">
        <v>1</v>
      </c>
      <c r="E97" s="162"/>
      <c r="F97" s="123">
        <f t="shared" si="3"/>
        <v>0</v>
      </c>
    </row>
    <row r="98" spans="1:6" ht="28.2" x14ac:dyDescent="0.5">
      <c r="A98" s="130" t="s">
        <v>506</v>
      </c>
      <c r="B98" s="149" t="s">
        <v>187</v>
      </c>
      <c r="C98" s="148" t="s">
        <v>38</v>
      </c>
      <c r="D98" s="135">
        <v>1</v>
      </c>
      <c r="E98" s="162"/>
      <c r="F98" s="123">
        <f t="shared" si="3"/>
        <v>0</v>
      </c>
    </row>
    <row r="99" spans="1:6" ht="28.2" x14ac:dyDescent="0.5">
      <c r="A99" s="130" t="s">
        <v>507</v>
      </c>
      <c r="B99" s="149" t="s">
        <v>189</v>
      </c>
      <c r="C99" s="148" t="s">
        <v>38</v>
      </c>
      <c r="D99" s="135">
        <v>1</v>
      </c>
      <c r="E99" s="162"/>
      <c r="F99" s="123">
        <f t="shared" si="3"/>
        <v>0</v>
      </c>
    </row>
    <row r="100" spans="1:6" ht="28.2" x14ac:dyDescent="0.5">
      <c r="A100" s="130" t="s">
        <v>508</v>
      </c>
      <c r="B100" s="149" t="s">
        <v>191</v>
      </c>
      <c r="C100" s="148" t="s">
        <v>38</v>
      </c>
      <c r="D100" s="135">
        <v>1</v>
      </c>
      <c r="E100" s="162"/>
      <c r="F100" s="123">
        <f t="shared" si="3"/>
        <v>0</v>
      </c>
    </row>
    <row r="101" spans="1:6" ht="28.2" x14ac:dyDescent="0.5">
      <c r="A101" s="130" t="s">
        <v>509</v>
      </c>
      <c r="B101" s="149" t="s">
        <v>193</v>
      </c>
      <c r="C101" s="148" t="s">
        <v>38</v>
      </c>
      <c r="D101" s="135">
        <v>1</v>
      </c>
      <c r="E101" s="162"/>
      <c r="F101" s="123">
        <f t="shared" si="3"/>
        <v>0</v>
      </c>
    </row>
    <row r="102" spans="1:6" x14ac:dyDescent="0.5">
      <c r="A102" s="130" t="s">
        <v>525</v>
      </c>
      <c r="B102" s="149" t="s">
        <v>195</v>
      </c>
      <c r="C102" s="148" t="s">
        <v>38</v>
      </c>
      <c r="D102" s="135">
        <v>50</v>
      </c>
      <c r="E102" s="162"/>
      <c r="F102" s="123">
        <f t="shared" si="3"/>
        <v>0</v>
      </c>
    </row>
    <row r="103" spans="1:6" x14ac:dyDescent="0.5">
      <c r="A103" s="130" t="s">
        <v>102</v>
      </c>
      <c r="B103" s="149" t="s">
        <v>233</v>
      </c>
      <c r="C103" s="148" t="s">
        <v>20</v>
      </c>
      <c r="D103" s="135">
        <v>0.5</v>
      </c>
      <c r="E103" s="162"/>
      <c r="F103" s="123">
        <f t="shared" si="3"/>
        <v>0</v>
      </c>
    </row>
    <row r="104" spans="1:6" x14ac:dyDescent="0.5">
      <c r="A104" s="130" t="s">
        <v>104</v>
      </c>
      <c r="B104" s="149" t="s">
        <v>235</v>
      </c>
      <c r="C104" s="148" t="s">
        <v>41</v>
      </c>
      <c r="D104" s="135">
        <v>150</v>
      </c>
      <c r="E104" s="162"/>
      <c r="F104" s="123">
        <f t="shared" si="3"/>
        <v>0</v>
      </c>
    </row>
    <row r="105" spans="1:6" x14ac:dyDescent="0.5">
      <c r="A105" s="129" t="s">
        <v>110</v>
      </c>
      <c r="B105" s="338" t="s">
        <v>249</v>
      </c>
      <c r="C105" s="339"/>
      <c r="D105" s="339"/>
      <c r="E105" s="339"/>
      <c r="F105" s="340"/>
    </row>
    <row r="106" spans="1:6" x14ac:dyDescent="0.5">
      <c r="A106" s="130" t="s">
        <v>112</v>
      </c>
      <c r="B106" s="142" t="s">
        <v>251</v>
      </c>
      <c r="C106" s="148" t="s">
        <v>35</v>
      </c>
      <c r="D106" s="135">
        <v>20</v>
      </c>
      <c r="E106" s="162"/>
      <c r="F106" s="123">
        <f t="shared" si="3"/>
        <v>0</v>
      </c>
    </row>
    <row r="107" spans="1:6" x14ac:dyDescent="0.5">
      <c r="A107" s="130" t="s">
        <v>115</v>
      </c>
      <c r="B107" s="149" t="s">
        <v>253</v>
      </c>
      <c r="C107" s="148" t="s">
        <v>38</v>
      </c>
      <c r="D107" s="135">
        <v>5</v>
      </c>
      <c r="E107" s="162"/>
      <c r="F107" s="123">
        <f t="shared" si="3"/>
        <v>0</v>
      </c>
    </row>
    <row r="108" spans="1:6" ht="28.2" x14ac:dyDescent="0.5">
      <c r="A108" s="130" t="s">
        <v>117</v>
      </c>
      <c r="B108" s="142" t="s">
        <v>255</v>
      </c>
      <c r="C108" s="148" t="s">
        <v>38</v>
      </c>
      <c r="D108" s="135">
        <v>1</v>
      </c>
      <c r="E108" s="162"/>
      <c r="F108" s="123">
        <f t="shared" si="3"/>
        <v>0</v>
      </c>
    </row>
    <row r="109" spans="1:6" ht="28.2" x14ac:dyDescent="0.5">
      <c r="A109" s="130" t="s">
        <v>119</v>
      </c>
      <c r="B109" s="142" t="s">
        <v>257</v>
      </c>
      <c r="C109" s="148" t="s">
        <v>38</v>
      </c>
      <c r="D109" s="135">
        <v>1</v>
      </c>
      <c r="E109" s="162"/>
      <c r="F109" s="123">
        <f t="shared" si="3"/>
        <v>0</v>
      </c>
    </row>
    <row r="110" spans="1:6" x14ac:dyDescent="0.5">
      <c r="A110" s="130" t="s">
        <v>121</v>
      </c>
      <c r="B110" s="149" t="s">
        <v>259</v>
      </c>
      <c r="C110" s="148" t="s">
        <v>41</v>
      </c>
      <c r="D110" s="135">
        <v>1</v>
      </c>
      <c r="E110" s="162"/>
      <c r="F110" s="123">
        <f t="shared" si="3"/>
        <v>0</v>
      </c>
    </row>
    <row r="111" spans="1:6" ht="28.2" x14ac:dyDescent="0.5">
      <c r="A111" s="130" t="s">
        <v>123</v>
      </c>
      <c r="B111" s="156" t="s">
        <v>261</v>
      </c>
      <c r="C111" s="148" t="s">
        <v>262</v>
      </c>
      <c r="D111" s="135">
        <v>50</v>
      </c>
      <c r="E111" s="162"/>
      <c r="F111" s="123">
        <f t="shared" si="3"/>
        <v>0</v>
      </c>
    </row>
    <row r="112" spans="1:6" x14ac:dyDescent="0.5">
      <c r="A112" s="129" t="s">
        <v>125</v>
      </c>
      <c r="B112" s="106" t="s">
        <v>264</v>
      </c>
      <c r="C112" s="148" t="s">
        <v>38</v>
      </c>
      <c r="D112" s="135">
        <v>4</v>
      </c>
      <c r="E112" s="162"/>
      <c r="F112" s="123">
        <f t="shared" si="3"/>
        <v>0</v>
      </c>
    </row>
    <row r="113" spans="1:12" ht="18.75" customHeight="1" x14ac:dyDescent="0.5">
      <c r="A113" s="323" t="s">
        <v>265</v>
      </c>
      <c r="B113" s="324"/>
      <c r="C113" s="324"/>
      <c r="D113" s="324"/>
      <c r="E113" s="325"/>
      <c r="F113" s="165">
        <f>SUM(F52:F112)</f>
        <v>0</v>
      </c>
      <c r="G113" s="26"/>
      <c r="H113" s="26"/>
      <c r="I113" s="71"/>
      <c r="J113" s="26"/>
      <c r="L113" s="62"/>
    </row>
    <row r="114" spans="1:12" ht="50.25" customHeight="1" x14ac:dyDescent="0.5">
      <c r="A114" s="316" t="s">
        <v>266</v>
      </c>
      <c r="B114" s="317"/>
      <c r="C114" s="317"/>
      <c r="D114" s="317"/>
      <c r="E114" s="318"/>
      <c r="F114" s="165">
        <f>F113*3</f>
        <v>0</v>
      </c>
      <c r="G114" s="26"/>
      <c r="H114" s="26"/>
      <c r="I114" s="26"/>
      <c r="J114" s="26"/>
      <c r="L114" s="62"/>
    </row>
    <row r="115" spans="1:12" ht="17.25" customHeight="1" x14ac:dyDescent="0.5">
      <c r="A115" s="308"/>
      <c r="B115" s="308"/>
      <c r="C115" s="308"/>
      <c r="D115" s="308"/>
      <c r="E115" s="308"/>
      <c r="F115" s="308"/>
      <c r="G115" s="26"/>
      <c r="H115" s="26"/>
      <c r="I115" s="71"/>
      <c r="J115" s="26"/>
      <c r="L115" s="62"/>
    </row>
    <row r="116" spans="1:12" ht="14.5" customHeight="1" x14ac:dyDescent="0.5">
      <c r="A116" s="309" t="s">
        <v>267</v>
      </c>
      <c r="B116" s="309"/>
      <c r="C116" s="309"/>
      <c r="D116" s="309"/>
      <c r="E116" s="309"/>
      <c r="F116" s="309"/>
    </row>
    <row r="117" spans="1:12" ht="14.4" thickBot="1" x14ac:dyDescent="0.55000000000000004">
      <c r="A117" s="310" t="s">
        <v>268</v>
      </c>
      <c r="B117" s="311"/>
      <c r="C117" s="311"/>
      <c r="D117" s="311"/>
      <c r="E117" s="311"/>
      <c r="F117" s="165">
        <f>G43+F114</f>
        <v>0</v>
      </c>
    </row>
    <row r="118" spans="1:12" x14ac:dyDescent="0.5">
      <c r="A118" s="312" t="s">
        <v>269</v>
      </c>
      <c r="B118" s="313"/>
      <c r="C118" s="313"/>
      <c r="D118" s="313"/>
      <c r="E118" s="313"/>
      <c r="F118" s="166">
        <f>F117*0.21</f>
        <v>0</v>
      </c>
    </row>
    <row r="119" spans="1:12" x14ac:dyDescent="0.5">
      <c r="A119" s="306" t="s">
        <v>270</v>
      </c>
      <c r="B119" s="307"/>
      <c r="C119" s="307"/>
      <c r="D119" s="307"/>
      <c r="E119" s="307"/>
      <c r="F119" s="167">
        <f>F117+F118</f>
        <v>0</v>
      </c>
    </row>
  </sheetData>
  <sheetProtection formatCells="0" selectLockedCells="1"/>
  <mergeCells count="40"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A117:E117"/>
    <mergeCell ref="A118:E118"/>
    <mergeCell ref="A119:E119"/>
    <mergeCell ref="B82:F82"/>
    <mergeCell ref="B105:F105"/>
    <mergeCell ref="A113:E113"/>
    <mergeCell ref="A114:E114"/>
    <mergeCell ref="A115:F115"/>
    <mergeCell ref="A116:F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I pirkimo dalis</vt:lpstr>
      <vt:lpstr>II pirkimo dalis</vt:lpstr>
      <vt:lpstr>III pirkimo dalis</vt:lpstr>
      <vt:lpstr>IV pirkimo dalis</vt:lpstr>
      <vt:lpstr>V pirkimo dalis</vt:lpstr>
      <vt:lpstr>VI pirkimo dalis</vt:lpstr>
      <vt:lpstr>VII pirkimo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Santa Zubernytė</cp:lastModifiedBy>
  <cp:revision/>
  <dcterms:created xsi:type="dcterms:W3CDTF">2024-05-03T08:49:29Z</dcterms:created>
  <dcterms:modified xsi:type="dcterms:W3CDTF">2025-10-30T11:03:01Z</dcterms:modified>
  <cp:category/>
  <cp:contentStatus/>
</cp:coreProperties>
</file>