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Šios_darbaknyges" defaultThemeVersion="166925"/>
  <mc:AlternateContent xmlns:mc="http://schemas.openxmlformats.org/markup-compatibility/2006">
    <mc:Choice Requires="x15">
      <x15ac:absPath xmlns:x15ac="http://schemas.microsoft.com/office/spreadsheetml/2010/11/ac" url="C:\Users\id388\Desktop\Rinkos konsultacija nešiojami prožektoriai\Hidraulinė įranga\"/>
    </mc:Choice>
  </mc:AlternateContent>
  <xr:revisionPtr revIDLastSave="0" documentId="8_{40F6D653-5F4B-4AFD-9123-D12F816F419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pas1" sheetId="1" r:id="rId1"/>
  </sheets>
  <definedNames>
    <definedName name="_xlnm._FilterDatabase" localSheetId="0" hidden="1">Lapas1!$H$1:$H$27</definedName>
    <definedName name="pvm">Lapas1!$G$5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6" i="1" l="1"/>
  <c r="H46" i="1" s="1"/>
  <c r="G45" i="1"/>
  <c r="H45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G10" i="1"/>
  <c r="H10" i="1" s="1"/>
  <c r="G11" i="1"/>
  <c r="H11" i="1" s="1"/>
  <c r="G12" i="1"/>
  <c r="H12" i="1" s="1"/>
  <c r="G13" i="1"/>
  <c r="H13" i="1" s="1"/>
  <c r="G14" i="1"/>
  <c r="H14" i="1" s="1"/>
  <c r="G15" i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9" i="1"/>
  <c r="H9" i="1" s="1"/>
  <c r="G47" i="1" l="1"/>
  <c r="H47" i="1"/>
  <c r="G41" i="1"/>
  <c r="H29" i="1"/>
  <c r="H41" i="1" s="1"/>
  <c r="G25" i="1"/>
  <c r="H15" i="1"/>
  <c r="H25" i="1" s="1"/>
  <c r="H48" i="1" l="1"/>
  <c r="G48" i="1"/>
</calcChain>
</file>

<file path=xl/sharedStrings.xml><?xml version="1.0" encoding="utf-8"?>
<sst xmlns="http://schemas.openxmlformats.org/spreadsheetml/2006/main" count="124" uniqueCount="73">
  <si>
    <t>Eil. Nr.</t>
  </si>
  <si>
    <t>Kodas (katalogo numeris) (arba lygiavertis)</t>
  </si>
  <si>
    <t>150.014.219</t>
  </si>
  <si>
    <t>150.014.230</t>
  </si>
  <si>
    <t>Dalies pavadinimas lietuviškai</t>
  </si>
  <si>
    <t>Reikšmingumas vertinant</t>
  </si>
  <si>
    <t>Mato vienetas</t>
  </si>
  <si>
    <t>Kompl.</t>
  </si>
  <si>
    <t>Viento įkainis be PVM</t>
  </si>
  <si>
    <t>Pasiūlymo prienas Nr.</t>
  </si>
  <si>
    <t>Taikomo PVM tarifas:</t>
  </si>
  <si>
    <t>Suma</t>
  </si>
  <si>
    <t>Bendra visų lentelių suma:</t>
  </si>
  <si>
    <t>Viento įkainis su PVM, Eur</t>
  </si>
  <si>
    <t>Vertina-mas įkainis, Eur</t>
  </si>
  <si>
    <t>1 lentelė. GELBĖJIMO ĮRANGOS HOLMATRO „CORE“ ŽARNOS</t>
  </si>
  <si>
    <t>Nešiojimo rankenos komplektas CU 4035 / CU 4031 / CT 4150</t>
  </si>
  <si>
    <t>150.014.232</t>
  </si>
  <si>
    <t>Nešiojimo rankenos komplektas CU 4040 / CU 4050 / CU 4055</t>
  </si>
  <si>
    <t>150.014.233</t>
  </si>
  <si>
    <t>Nešiojimo rankenos komplektas SP 4230 / SP 4240 / SP 4241</t>
  </si>
  <si>
    <t>Nešiojimo rankenos komplektas SP4260 / SP4280</t>
  </si>
  <si>
    <t>150.014.231</t>
  </si>
  <si>
    <t>Nešiojimo rankenos komplektas BCT 4120 (ST) / BCU 4010 GP (ST)</t>
  </si>
  <si>
    <t>150.014.229</t>
  </si>
  <si>
    <t>Nešiojimo rankenos komplektas HPW 4624 (ST)</t>
  </si>
  <si>
    <t>Nešiojimo rankenos komplektas GCT 4120</t>
  </si>
  <si>
    <t>150.014.444</t>
  </si>
  <si>
    <t>Nešiojimo rankenos komplektas GCT4150 / GCU 4035</t>
  </si>
  <si>
    <t>150.014.469</t>
  </si>
  <si>
    <t>Nešiojimo rankenos komplektas GCU 4050</t>
  </si>
  <si>
    <t>150.014.471</t>
  </si>
  <si>
    <t>Nešiojimo rankenos komplektas GSP 4240</t>
  </si>
  <si>
    <t>150.014.426</t>
  </si>
  <si>
    <t>Nešiojimo rankenos komplektas GRA 4321 / GRA 4331</t>
  </si>
  <si>
    <t>150.014.427</t>
  </si>
  <si>
    <t>Nešiojimo rankenos komplektas CT 5111 / CT 5117</t>
  </si>
  <si>
    <t>150.014.433</t>
  </si>
  <si>
    <t>Nešiojimo rankenos komplektas GCT 5111 / GT 5117</t>
  </si>
  <si>
    <t>150.014.425</t>
  </si>
  <si>
    <t>LED lempučių komplektas</t>
  </si>
  <si>
    <t>150.014.236</t>
  </si>
  <si>
    <t>Baterijos laikiklio rinkinys</t>
  </si>
  <si>
    <t>150.014.237</t>
  </si>
  <si>
    <t>Dangtelio rinkinys</t>
  </si>
  <si>
    <t>150.014.238</t>
  </si>
  <si>
    <t>Nešiojimo rankenos komplektas SP 5240 / SP 5250</t>
  </si>
  <si>
    <t>150.014.452</t>
  </si>
  <si>
    <t>Nešiojimo rankenos komplektas GSP 5240 / GSP 5250</t>
  </si>
  <si>
    <t>150.014.484</t>
  </si>
  <si>
    <t>Nešiojimo rankenos komplektas SP 5240 CL</t>
  </si>
  <si>
    <t>150.014.474</t>
  </si>
  <si>
    <t>Nešiojimo rankenos komplektas GSP 5240 CL</t>
  </si>
  <si>
    <t>150.014.494</t>
  </si>
  <si>
    <t>Nešiojimo rankenos komplektas SP 5260 / SP 5280</t>
  </si>
  <si>
    <t>150.014.499</t>
  </si>
  <si>
    <t>150.014.513</t>
  </si>
  <si>
    <t>150.014.514</t>
  </si>
  <si>
    <t>Nešiojimo rankenos komplektas CU 5050</t>
  </si>
  <si>
    <t>150.014.539</t>
  </si>
  <si>
    <t>Nešiojimo rankenos komplektas CU 5050i</t>
  </si>
  <si>
    <t>150.014.545</t>
  </si>
  <si>
    <t>Nešiojimo rankenos komplektas GCU 5050</t>
  </si>
  <si>
    <t>150.014.547</t>
  </si>
  <si>
    <t>Nešiojimo rankenos komplektas GCU 5050i</t>
  </si>
  <si>
    <t>150.014.548</t>
  </si>
  <si>
    <t>2 lentelė. GELBĖJIMO ĮRANGOS HOLMATRO 6 LED NEŠIOJIMO RANKENOS DALYS</t>
  </si>
  <si>
    <t>3 lentelė. GELBĖJIMO ĮRANGOS HOLMATRO  SULANKSTOMOS RANKENOS DALYS</t>
  </si>
  <si>
    <t>Nešiojimo rankenos komplektas CT 511x</t>
  </si>
  <si>
    <t>150.014.443</t>
  </si>
  <si>
    <t xml:space="preserve">Nešiojimo rankenos GRIP komplektas </t>
  </si>
  <si>
    <t>150.014.424</t>
  </si>
  <si>
    <t>SIŪLOMŲ GELBĖJIMO ĮRANGOS HOLMATRO RANKENŲ ĮKAINIAI (3 POD)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</si>
</sst>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top"/>
    </xf>
    <xf numFmtId="2" fontId="0" fillId="0" borderId="0" xfId="0" applyNumberForma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2" fontId="0" fillId="0" borderId="3" xfId="0" applyNumberFormat="1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1" xfId="0" applyBorder="1" applyAlignment="1">
      <alignment vertical="top" wrapText="1"/>
    </xf>
    <xf numFmtId="0" fontId="2" fillId="0" borderId="3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2" fontId="2" fillId="0" borderId="1" xfId="0" applyNumberFormat="1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2" fontId="0" fillId="0" borderId="3" xfId="0" applyNumberForma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0" fillId="0" borderId="6" xfId="0" applyBorder="1" applyAlignment="1">
      <alignment vertical="top"/>
    </xf>
    <xf numFmtId="2" fontId="0" fillId="0" borderId="6" xfId="0" applyNumberFormat="1" applyBorder="1" applyAlignment="1">
      <alignment vertical="top"/>
    </xf>
    <xf numFmtId="0" fontId="0" fillId="0" borderId="5" xfId="0" applyBorder="1" applyAlignment="1">
      <alignment vertical="top" wrapText="1"/>
    </xf>
    <xf numFmtId="0" fontId="0" fillId="0" borderId="7" xfId="0" applyBorder="1" applyAlignment="1">
      <alignment vertical="top"/>
    </xf>
    <xf numFmtId="0" fontId="0" fillId="0" borderId="6" xfId="0" applyBorder="1" applyAlignment="1">
      <alignment vertical="top" wrapText="1"/>
    </xf>
    <xf numFmtId="0" fontId="0" fillId="0" borderId="0" xfId="0" applyAlignment="1" applyProtection="1">
      <alignment vertical="top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/>
      <protection locked="0"/>
    </xf>
    <xf numFmtId="0" fontId="0" fillId="0" borderId="8" xfId="0" applyBorder="1" applyAlignment="1" applyProtection="1">
      <alignment vertical="top"/>
      <protection locked="0"/>
    </xf>
    <xf numFmtId="9" fontId="2" fillId="0" borderId="0" xfId="1" applyFont="1" applyAlignment="1" applyProtection="1">
      <alignment vertical="top"/>
      <protection locked="0"/>
    </xf>
    <xf numFmtId="2" fontId="0" fillId="0" borderId="0" xfId="0" applyNumberFormat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top"/>
      <protection locked="0"/>
    </xf>
  </cellXfs>
  <cellStyles count="2">
    <cellStyle name="Įprastas" xfId="0" builtinId="0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apas1"/>
  <dimension ref="A1:H59"/>
  <sheetViews>
    <sheetView tabSelected="1" topLeftCell="A19" zoomScale="110" zoomScaleNormal="110" workbookViewId="0">
      <selection activeCell="D4" sqref="D4"/>
    </sheetView>
  </sheetViews>
  <sheetFormatPr defaultColWidth="9.109375" defaultRowHeight="14.4" x14ac:dyDescent="0.3"/>
  <cols>
    <col min="1" max="1" width="5.33203125" style="1" customWidth="1"/>
    <col min="2" max="2" width="30.5546875" style="1" customWidth="1"/>
    <col min="3" max="3" width="14.33203125" style="1" customWidth="1"/>
    <col min="4" max="4" width="9.44140625" style="2" customWidth="1"/>
    <col min="5" max="5" width="9.6640625" style="1" customWidth="1"/>
    <col min="6" max="6" width="11.6640625" style="26" customWidth="1"/>
    <col min="7" max="7" width="12" style="1" customWidth="1"/>
    <col min="8" max="16384" width="9.109375" style="1"/>
  </cols>
  <sheetData>
    <row r="1" spans="1:8" x14ac:dyDescent="0.3">
      <c r="A1" s="26"/>
      <c r="B1" s="26"/>
      <c r="C1" s="26"/>
      <c r="D1" s="26"/>
      <c r="E1" s="31" t="s">
        <v>9</v>
      </c>
      <c r="G1" s="26"/>
      <c r="H1" s="26"/>
    </row>
    <row r="2" spans="1:8" x14ac:dyDescent="0.3">
      <c r="A2" s="26"/>
      <c r="B2" s="26"/>
      <c r="C2" s="26"/>
      <c r="D2" s="31"/>
      <c r="E2" s="26"/>
      <c r="G2" s="26"/>
      <c r="H2" s="26"/>
    </row>
    <row r="3" spans="1:8" ht="15.6" x14ac:dyDescent="0.3">
      <c r="A3" s="32"/>
      <c r="B3" s="26"/>
      <c r="C3" s="26"/>
      <c r="D3" s="33" t="s">
        <v>72</v>
      </c>
      <c r="E3" s="26"/>
      <c r="G3" s="26"/>
      <c r="H3" s="26"/>
    </row>
    <row r="4" spans="1:8" ht="15.6" x14ac:dyDescent="0.3">
      <c r="A4" s="19"/>
      <c r="C4" s="20"/>
    </row>
    <row r="5" spans="1:8" ht="15.6" x14ac:dyDescent="0.3">
      <c r="A5" s="19"/>
      <c r="C5" s="20"/>
      <c r="D5" s="2" t="s">
        <v>10</v>
      </c>
      <c r="G5" s="30">
        <v>0.21</v>
      </c>
    </row>
    <row r="7" spans="1:8" x14ac:dyDescent="0.3">
      <c r="A7" s="3" t="s">
        <v>15</v>
      </c>
    </row>
    <row r="8" spans="1:8" s="4" customFormat="1" ht="57.6" x14ac:dyDescent="0.3">
      <c r="A8" s="14" t="s">
        <v>0</v>
      </c>
      <c r="B8" s="14" t="s">
        <v>4</v>
      </c>
      <c r="C8" s="14" t="s">
        <v>1</v>
      </c>
      <c r="D8" s="15" t="s">
        <v>6</v>
      </c>
      <c r="E8" s="14" t="s">
        <v>5</v>
      </c>
      <c r="F8" s="27" t="s">
        <v>8</v>
      </c>
      <c r="G8" s="14" t="s">
        <v>13</v>
      </c>
      <c r="H8" s="14" t="s">
        <v>14</v>
      </c>
    </row>
    <row r="9" spans="1:8" ht="28.8" x14ac:dyDescent="0.3">
      <c r="A9" s="21">
        <v>1</v>
      </c>
      <c r="B9" s="25" t="s">
        <v>16</v>
      </c>
      <c r="C9" s="21" t="s">
        <v>17</v>
      </c>
      <c r="D9" s="22" t="s">
        <v>7</v>
      </c>
      <c r="E9" s="21">
        <v>1</v>
      </c>
      <c r="F9" s="28"/>
      <c r="G9" s="24" t="str">
        <f t="shared" ref="G9" si="0">IF(F9&lt;&gt;"",ROUND(F9*(1+pvm),2),"")</f>
        <v/>
      </c>
      <c r="H9" s="6" t="str">
        <f>IF(G9&lt;&gt;"",E9*G9,"")</f>
        <v/>
      </c>
    </row>
    <row r="10" spans="1:8" ht="28.8" x14ac:dyDescent="0.3">
      <c r="A10" s="6">
        <v>2</v>
      </c>
      <c r="B10" s="12" t="s">
        <v>18</v>
      </c>
      <c r="C10" s="6" t="s">
        <v>19</v>
      </c>
      <c r="D10" s="22" t="s">
        <v>7</v>
      </c>
      <c r="E10" s="21">
        <v>1</v>
      </c>
      <c r="F10" s="28"/>
      <c r="G10" s="24" t="str">
        <f t="shared" ref="G10:G24" si="1">IF(F10&lt;&gt;"",ROUND(F10*(1+pvm),2),"")</f>
        <v/>
      </c>
      <c r="H10" s="6" t="str">
        <f t="shared" ref="H10:H24" si="2">IF(G10&lt;&gt;"",E10*G10,"")</f>
        <v/>
      </c>
    </row>
    <row r="11" spans="1:8" ht="28.8" x14ac:dyDescent="0.3">
      <c r="A11" s="6">
        <v>3</v>
      </c>
      <c r="B11" s="12" t="s">
        <v>20</v>
      </c>
      <c r="C11" s="6" t="s">
        <v>3</v>
      </c>
      <c r="D11" s="22" t="s">
        <v>7</v>
      </c>
      <c r="E11" s="21">
        <v>1</v>
      </c>
      <c r="F11" s="28"/>
      <c r="G11" s="24" t="str">
        <f t="shared" si="1"/>
        <v/>
      </c>
      <c r="H11" s="6" t="str">
        <f t="shared" si="2"/>
        <v/>
      </c>
    </row>
    <row r="12" spans="1:8" ht="28.8" x14ac:dyDescent="0.3">
      <c r="A12" s="6">
        <v>4</v>
      </c>
      <c r="B12" s="12" t="s">
        <v>21</v>
      </c>
      <c r="C12" s="6" t="s">
        <v>22</v>
      </c>
      <c r="D12" s="22" t="s">
        <v>7</v>
      </c>
      <c r="E12" s="21">
        <v>1</v>
      </c>
      <c r="F12" s="28"/>
      <c r="G12" s="24" t="str">
        <f t="shared" si="1"/>
        <v/>
      </c>
      <c r="H12" s="6" t="str">
        <f t="shared" si="2"/>
        <v/>
      </c>
    </row>
    <row r="13" spans="1:8" ht="28.8" x14ac:dyDescent="0.3">
      <c r="A13" s="6">
        <v>5</v>
      </c>
      <c r="B13" s="12" t="s">
        <v>23</v>
      </c>
      <c r="C13" s="6" t="s">
        <v>24</v>
      </c>
      <c r="D13" s="22" t="s">
        <v>7</v>
      </c>
      <c r="E13" s="21">
        <v>1</v>
      </c>
      <c r="F13" s="28"/>
      <c r="G13" s="24" t="str">
        <f t="shared" si="1"/>
        <v/>
      </c>
      <c r="H13" s="6" t="str">
        <f t="shared" si="2"/>
        <v/>
      </c>
    </row>
    <row r="14" spans="1:8" ht="28.8" x14ac:dyDescent="0.3">
      <c r="A14" s="6">
        <v>6</v>
      </c>
      <c r="B14" s="12" t="s">
        <v>25</v>
      </c>
      <c r="C14" s="6" t="s">
        <v>2</v>
      </c>
      <c r="D14" s="22" t="s">
        <v>7</v>
      </c>
      <c r="E14" s="21">
        <v>1</v>
      </c>
      <c r="F14" s="28"/>
      <c r="G14" s="24" t="str">
        <f t="shared" si="1"/>
        <v/>
      </c>
      <c r="H14" s="6" t="str">
        <f t="shared" si="2"/>
        <v/>
      </c>
    </row>
    <row r="15" spans="1:8" ht="28.8" x14ac:dyDescent="0.3">
      <c r="A15" s="6">
        <v>7</v>
      </c>
      <c r="B15" s="12" t="s">
        <v>26</v>
      </c>
      <c r="C15" s="6" t="s">
        <v>27</v>
      </c>
      <c r="D15" s="22" t="s">
        <v>7</v>
      </c>
      <c r="E15" s="21">
        <v>1</v>
      </c>
      <c r="F15" s="28"/>
      <c r="G15" s="24" t="str">
        <f t="shared" si="1"/>
        <v/>
      </c>
      <c r="H15" s="6" t="str">
        <f t="shared" si="2"/>
        <v/>
      </c>
    </row>
    <row r="16" spans="1:8" ht="28.8" x14ac:dyDescent="0.3">
      <c r="A16" s="11">
        <v>8</v>
      </c>
      <c r="B16" s="23" t="s">
        <v>28</v>
      </c>
      <c r="C16" s="11" t="s">
        <v>29</v>
      </c>
      <c r="D16" s="22" t="s">
        <v>7</v>
      </c>
      <c r="E16" s="21">
        <v>1</v>
      </c>
      <c r="F16" s="28"/>
      <c r="G16" s="24" t="str">
        <f t="shared" si="1"/>
        <v/>
      </c>
      <c r="H16" s="6" t="str">
        <f t="shared" si="2"/>
        <v/>
      </c>
    </row>
    <row r="17" spans="1:8" ht="28.8" x14ac:dyDescent="0.3">
      <c r="A17" s="11">
        <v>9</v>
      </c>
      <c r="B17" s="23" t="s">
        <v>30</v>
      </c>
      <c r="C17" s="11" t="s">
        <v>31</v>
      </c>
      <c r="D17" s="22" t="s">
        <v>7</v>
      </c>
      <c r="E17" s="21">
        <v>1</v>
      </c>
      <c r="F17" s="28"/>
      <c r="G17" s="24" t="str">
        <f t="shared" si="1"/>
        <v/>
      </c>
      <c r="H17" s="6" t="str">
        <f t="shared" si="2"/>
        <v/>
      </c>
    </row>
    <row r="18" spans="1:8" ht="28.8" x14ac:dyDescent="0.3">
      <c r="A18" s="11">
        <v>10</v>
      </c>
      <c r="B18" s="23" t="s">
        <v>32</v>
      </c>
      <c r="C18" s="11" t="s">
        <v>33</v>
      </c>
      <c r="D18" s="22" t="s">
        <v>7</v>
      </c>
      <c r="E18" s="21">
        <v>1</v>
      </c>
      <c r="F18" s="28"/>
      <c r="G18" s="24" t="str">
        <f t="shared" si="1"/>
        <v/>
      </c>
      <c r="H18" s="6" t="str">
        <f t="shared" si="2"/>
        <v/>
      </c>
    </row>
    <row r="19" spans="1:8" ht="28.8" x14ac:dyDescent="0.3">
      <c r="A19" s="11">
        <v>11</v>
      </c>
      <c r="B19" s="23" t="s">
        <v>34</v>
      </c>
      <c r="C19" s="11" t="s">
        <v>35</v>
      </c>
      <c r="D19" s="22" t="s">
        <v>7</v>
      </c>
      <c r="E19" s="21">
        <v>1</v>
      </c>
      <c r="F19" s="28"/>
      <c r="G19" s="24" t="str">
        <f t="shared" si="1"/>
        <v/>
      </c>
      <c r="H19" s="6" t="str">
        <f t="shared" si="2"/>
        <v/>
      </c>
    </row>
    <row r="20" spans="1:8" ht="28.8" x14ac:dyDescent="0.3">
      <c r="A20" s="11">
        <v>12</v>
      </c>
      <c r="B20" s="23" t="s">
        <v>36</v>
      </c>
      <c r="C20" s="11" t="s">
        <v>37</v>
      </c>
      <c r="D20" s="22" t="s">
        <v>7</v>
      </c>
      <c r="E20" s="21">
        <v>1</v>
      </c>
      <c r="F20" s="28"/>
      <c r="G20" s="24" t="str">
        <f t="shared" si="1"/>
        <v/>
      </c>
      <c r="H20" s="6" t="str">
        <f t="shared" si="2"/>
        <v/>
      </c>
    </row>
    <row r="21" spans="1:8" ht="28.8" x14ac:dyDescent="0.3">
      <c r="A21" s="11">
        <v>13</v>
      </c>
      <c r="B21" s="23" t="s">
        <v>38</v>
      </c>
      <c r="C21" s="11" t="s">
        <v>39</v>
      </c>
      <c r="D21" s="22" t="s">
        <v>7</v>
      </c>
      <c r="E21" s="21">
        <v>1</v>
      </c>
      <c r="F21" s="28"/>
      <c r="G21" s="24" t="str">
        <f t="shared" si="1"/>
        <v/>
      </c>
      <c r="H21" s="6" t="str">
        <f t="shared" si="2"/>
        <v/>
      </c>
    </row>
    <row r="22" spans="1:8" x14ac:dyDescent="0.3">
      <c r="A22" s="11">
        <v>14</v>
      </c>
      <c r="B22" s="23" t="s">
        <v>40</v>
      </c>
      <c r="C22" s="11" t="s">
        <v>41</v>
      </c>
      <c r="D22" s="22" t="s">
        <v>7</v>
      </c>
      <c r="E22" s="21">
        <v>1</v>
      </c>
      <c r="F22" s="28"/>
      <c r="G22" s="24" t="str">
        <f t="shared" si="1"/>
        <v/>
      </c>
      <c r="H22" s="6" t="str">
        <f t="shared" si="2"/>
        <v/>
      </c>
    </row>
    <row r="23" spans="1:8" x14ac:dyDescent="0.3">
      <c r="A23" s="11">
        <v>15</v>
      </c>
      <c r="B23" s="23" t="s">
        <v>42</v>
      </c>
      <c r="C23" s="11" t="s">
        <v>43</v>
      </c>
      <c r="D23" s="22" t="s">
        <v>7</v>
      </c>
      <c r="E23" s="21">
        <v>1</v>
      </c>
      <c r="F23" s="28"/>
      <c r="G23" s="24" t="str">
        <f t="shared" si="1"/>
        <v/>
      </c>
      <c r="H23" s="6" t="str">
        <f t="shared" si="2"/>
        <v/>
      </c>
    </row>
    <row r="24" spans="1:8" x14ac:dyDescent="0.3">
      <c r="A24" s="11">
        <v>16</v>
      </c>
      <c r="B24" s="23" t="s">
        <v>44</v>
      </c>
      <c r="C24" s="11" t="s">
        <v>45</v>
      </c>
      <c r="D24" s="22" t="s">
        <v>7</v>
      </c>
      <c r="E24" s="21">
        <v>1</v>
      </c>
      <c r="F24" s="28"/>
      <c r="G24" s="24" t="str">
        <f t="shared" si="1"/>
        <v/>
      </c>
      <c r="H24" s="6" t="str">
        <f t="shared" si="2"/>
        <v/>
      </c>
    </row>
    <row r="25" spans="1:8" x14ac:dyDescent="0.3">
      <c r="A25" s="18"/>
      <c r="B25" s="5" t="s">
        <v>11</v>
      </c>
      <c r="C25" s="16"/>
      <c r="D25" s="17"/>
      <c r="E25" s="16"/>
      <c r="F25" s="34"/>
      <c r="G25" s="10">
        <f>SUM(G9:G24)</f>
        <v>0</v>
      </c>
      <c r="H25" s="10">
        <f>SUM(H9:H24)</f>
        <v>0</v>
      </c>
    </row>
    <row r="27" spans="1:8" x14ac:dyDescent="0.3">
      <c r="A27" s="3" t="s">
        <v>66</v>
      </c>
    </row>
    <row r="28" spans="1:8" ht="57.6" x14ac:dyDescent="0.3">
      <c r="A28" s="14" t="s">
        <v>0</v>
      </c>
      <c r="B28" s="14" t="s">
        <v>4</v>
      </c>
      <c r="C28" s="14" t="s">
        <v>1</v>
      </c>
      <c r="D28" s="15" t="s">
        <v>6</v>
      </c>
      <c r="E28" s="14" t="s">
        <v>5</v>
      </c>
      <c r="F28" s="27" t="s">
        <v>8</v>
      </c>
      <c r="G28" s="14" t="s">
        <v>13</v>
      </c>
      <c r="H28" s="14" t="s">
        <v>14</v>
      </c>
    </row>
    <row r="29" spans="1:8" ht="28.8" x14ac:dyDescent="0.3">
      <c r="A29" s="21">
        <v>1</v>
      </c>
      <c r="B29" s="25" t="s">
        <v>46</v>
      </c>
      <c r="C29" s="21" t="s">
        <v>47</v>
      </c>
      <c r="D29" s="22" t="s">
        <v>7</v>
      </c>
      <c r="E29" s="21">
        <v>1</v>
      </c>
      <c r="F29" s="28"/>
      <c r="G29" s="24" t="str">
        <f t="shared" ref="G29:G40" si="3">IF(F29&lt;&gt;"",ROUND(F29*(1+pvm),2),"")</f>
        <v/>
      </c>
      <c r="H29" s="6" t="str">
        <f>IF(G29&lt;&gt;"",E29*G29,"")</f>
        <v/>
      </c>
    </row>
    <row r="30" spans="1:8" ht="28.8" x14ac:dyDescent="0.3">
      <c r="A30" s="6">
        <v>2</v>
      </c>
      <c r="B30" s="12" t="s">
        <v>48</v>
      </c>
      <c r="C30" s="6" t="s">
        <v>49</v>
      </c>
      <c r="D30" s="22" t="s">
        <v>7</v>
      </c>
      <c r="E30" s="21">
        <v>1</v>
      </c>
      <c r="F30" s="28"/>
      <c r="G30" s="24" t="str">
        <f t="shared" si="3"/>
        <v/>
      </c>
      <c r="H30" s="6" t="str">
        <f t="shared" ref="H30:H40" si="4">IF(G30&lt;&gt;"",E30*G30,"")</f>
        <v/>
      </c>
    </row>
    <row r="31" spans="1:8" ht="28.8" x14ac:dyDescent="0.3">
      <c r="A31" s="6">
        <v>3</v>
      </c>
      <c r="B31" s="12" t="s">
        <v>50</v>
      </c>
      <c r="C31" s="6" t="s">
        <v>51</v>
      </c>
      <c r="D31" s="22" t="s">
        <v>7</v>
      </c>
      <c r="E31" s="21">
        <v>1</v>
      </c>
      <c r="F31" s="28"/>
      <c r="G31" s="24" t="str">
        <f t="shared" si="3"/>
        <v/>
      </c>
      <c r="H31" s="6" t="str">
        <f t="shared" si="4"/>
        <v/>
      </c>
    </row>
    <row r="32" spans="1:8" ht="28.8" x14ac:dyDescent="0.3">
      <c r="A32" s="6">
        <v>4</v>
      </c>
      <c r="B32" s="12" t="s">
        <v>52</v>
      </c>
      <c r="C32" s="6" t="s">
        <v>53</v>
      </c>
      <c r="D32" s="22" t="s">
        <v>7</v>
      </c>
      <c r="E32" s="21">
        <v>1</v>
      </c>
      <c r="F32" s="28"/>
      <c r="G32" s="24" t="str">
        <f t="shared" si="3"/>
        <v/>
      </c>
      <c r="H32" s="6" t="str">
        <f t="shared" si="4"/>
        <v/>
      </c>
    </row>
    <row r="33" spans="1:8" ht="28.8" x14ac:dyDescent="0.3">
      <c r="A33" s="6">
        <v>5</v>
      </c>
      <c r="B33" s="12" t="s">
        <v>54</v>
      </c>
      <c r="C33" s="6" t="s">
        <v>55</v>
      </c>
      <c r="D33" s="22" t="s">
        <v>7</v>
      </c>
      <c r="E33" s="21">
        <v>1</v>
      </c>
      <c r="F33" s="28"/>
      <c r="G33" s="24" t="str">
        <f t="shared" si="3"/>
        <v/>
      </c>
      <c r="H33" s="6" t="str">
        <f t="shared" si="4"/>
        <v/>
      </c>
    </row>
    <row r="34" spans="1:8" x14ac:dyDescent="0.3">
      <c r="A34" s="6">
        <v>6</v>
      </c>
      <c r="B34" s="12" t="s">
        <v>40</v>
      </c>
      <c r="C34" s="6" t="s">
        <v>56</v>
      </c>
      <c r="D34" s="22" t="s">
        <v>7</v>
      </c>
      <c r="E34" s="21">
        <v>1</v>
      </c>
      <c r="F34" s="28"/>
      <c r="G34" s="24" t="str">
        <f t="shared" si="3"/>
        <v/>
      </c>
      <c r="H34" s="6" t="str">
        <f t="shared" si="4"/>
        <v/>
      </c>
    </row>
    <row r="35" spans="1:8" x14ac:dyDescent="0.3">
      <c r="A35" s="6">
        <v>7</v>
      </c>
      <c r="B35" s="12" t="s">
        <v>42</v>
      </c>
      <c r="C35" s="6" t="s">
        <v>57</v>
      </c>
      <c r="D35" s="22" t="s">
        <v>7</v>
      </c>
      <c r="E35" s="21">
        <v>1</v>
      </c>
      <c r="F35" s="28"/>
      <c r="G35" s="24" t="str">
        <f t="shared" si="3"/>
        <v/>
      </c>
      <c r="H35" s="6" t="str">
        <f t="shared" si="4"/>
        <v/>
      </c>
    </row>
    <row r="36" spans="1:8" x14ac:dyDescent="0.3">
      <c r="A36" s="11">
        <v>8</v>
      </c>
      <c r="B36" s="23" t="s">
        <v>44</v>
      </c>
      <c r="C36" s="11" t="s">
        <v>45</v>
      </c>
      <c r="D36" s="22" t="s">
        <v>7</v>
      </c>
      <c r="E36" s="21">
        <v>1</v>
      </c>
      <c r="F36" s="28"/>
      <c r="G36" s="24" t="str">
        <f t="shared" si="3"/>
        <v/>
      </c>
      <c r="H36" s="6" t="str">
        <f t="shared" si="4"/>
        <v/>
      </c>
    </row>
    <row r="37" spans="1:8" ht="28.8" x14ac:dyDescent="0.3">
      <c r="A37" s="11">
        <v>9</v>
      </c>
      <c r="B37" s="23" t="s">
        <v>58</v>
      </c>
      <c r="C37" s="11" t="s">
        <v>59</v>
      </c>
      <c r="D37" s="22" t="s">
        <v>7</v>
      </c>
      <c r="E37" s="21">
        <v>1</v>
      </c>
      <c r="F37" s="28"/>
      <c r="G37" s="24" t="str">
        <f t="shared" si="3"/>
        <v/>
      </c>
      <c r="H37" s="6" t="str">
        <f t="shared" si="4"/>
        <v/>
      </c>
    </row>
    <row r="38" spans="1:8" ht="28.8" x14ac:dyDescent="0.3">
      <c r="A38" s="11">
        <v>10</v>
      </c>
      <c r="B38" s="23" t="s">
        <v>60</v>
      </c>
      <c r="C38" s="11" t="s">
        <v>61</v>
      </c>
      <c r="D38" s="22" t="s">
        <v>7</v>
      </c>
      <c r="E38" s="21">
        <v>1</v>
      </c>
      <c r="F38" s="28"/>
      <c r="G38" s="24" t="str">
        <f t="shared" si="3"/>
        <v/>
      </c>
      <c r="H38" s="6" t="str">
        <f t="shared" si="4"/>
        <v/>
      </c>
    </row>
    <row r="39" spans="1:8" ht="28.8" x14ac:dyDescent="0.3">
      <c r="A39" s="11">
        <v>11</v>
      </c>
      <c r="B39" s="23" t="s">
        <v>62</v>
      </c>
      <c r="C39" s="11" t="s">
        <v>63</v>
      </c>
      <c r="D39" s="22" t="s">
        <v>7</v>
      </c>
      <c r="E39" s="21">
        <v>1</v>
      </c>
      <c r="F39" s="28"/>
      <c r="G39" s="24" t="str">
        <f t="shared" si="3"/>
        <v/>
      </c>
      <c r="H39" s="6" t="str">
        <f t="shared" si="4"/>
        <v/>
      </c>
    </row>
    <row r="40" spans="1:8" ht="28.8" x14ac:dyDescent="0.3">
      <c r="A40" s="11">
        <v>12</v>
      </c>
      <c r="B40" s="23" t="s">
        <v>64</v>
      </c>
      <c r="C40" s="11" t="s">
        <v>65</v>
      </c>
      <c r="D40" s="22" t="s">
        <v>7</v>
      </c>
      <c r="E40" s="21">
        <v>1</v>
      </c>
      <c r="F40" s="28"/>
      <c r="G40" s="24" t="str">
        <f t="shared" si="3"/>
        <v/>
      </c>
      <c r="H40" s="6" t="str">
        <f t="shared" si="4"/>
        <v/>
      </c>
    </row>
    <row r="41" spans="1:8" x14ac:dyDescent="0.3">
      <c r="A41" s="18"/>
      <c r="B41" s="5" t="s">
        <v>11</v>
      </c>
      <c r="C41" s="16"/>
      <c r="D41" s="17"/>
      <c r="E41" s="16"/>
      <c r="F41" s="34"/>
      <c r="G41" s="10">
        <f>SUM(G29:G40)</f>
        <v>0</v>
      </c>
      <c r="H41" s="10">
        <f>SUM(H29:H40)</f>
        <v>0</v>
      </c>
    </row>
    <row r="43" spans="1:8" x14ac:dyDescent="0.3">
      <c r="A43" s="3" t="s">
        <v>67</v>
      </c>
    </row>
    <row r="44" spans="1:8" ht="57.6" x14ac:dyDescent="0.3">
      <c r="A44" s="14" t="s">
        <v>0</v>
      </c>
      <c r="B44" s="14" t="s">
        <v>4</v>
      </c>
      <c r="C44" s="14" t="s">
        <v>1</v>
      </c>
      <c r="D44" s="15" t="s">
        <v>6</v>
      </c>
      <c r="E44" s="14" t="s">
        <v>5</v>
      </c>
      <c r="F44" s="27" t="s">
        <v>8</v>
      </c>
      <c r="G44" s="14" t="s">
        <v>13</v>
      </c>
      <c r="H44" s="14" t="s">
        <v>14</v>
      </c>
    </row>
    <row r="45" spans="1:8" ht="28.8" x14ac:dyDescent="0.3">
      <c r="A45" s="21">
        <v>1</v>
      </c>
      <c r="B45" s="25" t="s">
        <v>68</v>
      </c>
      <c r="C45" s="21" t="s">
        <v>69</v>
      </c>
      <c r="D45" s="22" t="s">
        <v>7</v>
      </c>
      <c r="E45" s="21">
        <v>1</v>
      </c>
      <c r="F45" s="28"/>
      <c r="G45" s="24" t="str">
        <f t="shared" ref="G45" si="5">IF(F45&lt;&gt;"",ROUND(F45*(1+pvm),2),"")</f>
        <v/>
      </c>
      <c r="H45" s="6" t="str">
        <f t="shared" ref="H45" si="6">IF(G45&lt;&gt;"",E45*G45,"")</f>
        <v/>
      </c>
    </row>
    <row r="46" spans="1:8" ht="28.8" x14ac:dyDescent="0.3">
      <c r="A46" s="6">
        <v>2</v>
      </c>
      <c r="B46" s="12" t="s">
        <v>70</v>
      </c>
      <c r="C46" s="6" t="s">
        <v>71</v>
      </c>
      <c r="D46" s="22" t="s">
        <v>7</v>
      </c>
      <c r="E46" s="21">
        <v>1</v>
      </c>
      <c r="F46" s="28"/>
      <c r="G46" s="24" t="str">
        <f t="shared" ref="G46" si="7">IF(F46&lt;&gt;"",ROUND(F46*(1+pvm),2),"")</f>
        <v/>
      </c>
      <c r="H46" s="6" t="str">
        <f t="shared" ref="H46" si="8">IF(G46&lt;&gt;"",E46*G46,"")</f>
        <v/>
      </c>
    </row>
    <row r="47" spans="1:8" x14ac:dyDescent="0.3">
      <c r="A47" s="18"/>
      <c r="B47" s="5" t="s">
        <v>11</v>
      </c>
      <c r="C47" s="16"/>
      <c r="D47" s="17"/>
      <c r="E47" s="16"/>
      <c r="F47" s="34"/>
      <c r="G47" s="10">
        <f>SUM(G45:G46)</f>
        <v>0</v>
      </c>
      <c r="H47" s="10">
        <f>SUM(H45:H46)</f>
        <v>0</v>
      </c>
    </row>
    <row r="48" spans="1:8" x14ac:dyDescent="0.3">
      <c r="A48" s="7"/>
      <c r="B48" s="13" t="s">
        <v>12</v>
      </c>
      <c r="C48" s="8"/>
      <c r="D48" s="9"/>
      <c r="E48" s="8"/>
      <c r="F48" s="29"/>
      <c r="G48" s="6">
        <f>G25+G41+G47</f>
        <v>0</v>
      </c>
      <c r="H48" s="6">
        <f>H25+H41+H47</f>
        <v>0</v>
      </c>
    </row>
    <row r="59" s="1" customFormat="1" x14ac:dyDescent="0.3"/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Lapas1</vt:lpstr>
      <vt:lpstr>pvm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Vaidotas Jakštas</dc:creator>
  <cp:lastModifiedBy>Laura Valauskienė</cp:lastModifiedBy>
  <cp:lastPrinted>2021-03-25T12:11:29Z</cp:lastPrinted>
  <dcterms:created xsi:type="dcterms:W3CDTF">2021-03-25T11:54:58Z</dcterms:created>
  <dcterms:modified xsi:type="dcterms:W3CDTF">2024-12-18T07:35:01Z</dcterms:modified>
</cp:coreProperties>
</file>