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polt0-my.sharepoint.com/personal/s_starinskaja_cpo_lt/Documents/Desktop/16678 URM renginiai_Preliminari/Protokolai/2025-10-30 paklausimo nagrinėjimas Nr. 3/"/>
    </mc:Choice>
  </mc:AlternateContent>
  <xr:revisionPtr revIDLastSave="40" documentId="8_{7FDE7849-1F52-410F-BE98-6CB7CD990BBD}" xr6:coauthVersionLast="47" xr6:coauthVersionMax="47" xr10:uidLastSave="{3D1BC970-FA06-4097-A066-72CEC9775BCA}"/>
  <bookViews>
    <workbookView xWindow="-108" yWindow="-108" windowWidth="23256" windowHeight="13896" xr2:uid="{831A2CB5-1022-4F23-A4A1-F10D6A5DE36D}"/>
  </bookViews>
  <sheets>
    <sheet name="1. Pasiūlymas" sheetId="1" r:id="rId1"/>
    <sheet name="2. Pasitelkiami subjekta i" sheetId="5" r:id="rId2"/>
    <sheet name="3. Pasiūlymo priedai" sheetId="3" r:id="rId3"/>
    <sheet name="4. Konfidenciali informacija"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6" i="1" l="1"/>
  <c r="AE189" i="1" l="1"/>
  <c r="AE188" i="1"/>
  <c r="AE187" i="1"/>
  <c r="AE186" i="1"/>
  <c r="AE175" i="1"/>
  <c r="AE174" i="1"/>
  <c r="AE173" i="1"/>
  <c r="AE172" i="1"/>
  <c r="AE171" i="1"/>
  <c r="AE170" i="1"/>
  <c r="AE169" i="1"/>
  <c r="AE168" i="1"/>
  <c r="AE167" i="1"/>
  <c r="AE166" i="1"/>
  <c r="AE165" i="1"/>
  <c r="AE164" i="1"/>
  <c r="AE163" i="1"/>
  <c r="AE162" i="1"/>
  <c r="AE161" i="1"/>
  <c r="AE160" i="1"/>
  <c r="AE159" i="1"/>
  <c r="AE147" i="1"/>
  <c r="AE146" i="1"/>
  <c r="AE144" i="1"/>
  <c r="AE142" i="1"/>
  <c r="AE141" i="1"/>
  <c r="AE140" i="1"/>
  <c r="AE138" i="1"/>
  <c r="AE137" i="1"/>
  <c r="AE136" i="1"/>
  <c r="AE125" i="1"/>
  <c r="AE124" i="1"/>
  <c r="AE123" i="1"/>
  <c r="AE122" i="1"/>
  <c r="AE121" i="1"/>
  <c r="AE119" i="1"/>
  <c r="AE118" i="1"/>
  <c r="AE117" i="1"/>
  <c r="AE115" i="1"/>
  <c r="AE114" i="1"/>
  <c r="AE113" i="1"/>
  <c r="AE112" i="1"/>
  <c r="AE110" i="1"/>
  <c r="AE109" i="1"/>
  <c r="AE108" i="1"/>
  <c r="AE106" i="1"/>
  <c r="AE104" i="1"/>
  <c r="AE102" i="1"/>
  <c r="AE101" i="1"/>
  <c r="AE99" i="1"/>
  <c r="AE98" i="1"/>
  <c r="AE97" i="1"/>
  <c r="AE96" i="1"/>
  <c r="AE94" i="1"/>
  <c r="AE93" i="1"/>
  <c r="AE81" i="1"/>
  <c r="AE80" i="1"/>
  <c r="AE79" i="1"/>
  <c r="AE78" i="1"/>
  <c r="AE65" i="1"/>
  <c r="AE53" i="1"/>
  <c r="AE52" i="1"/>
  <c r="AE51" i="1"/>
  <c r="AE50" i="1"/>
  <c r="AE49" i="1"/>
  <c r="AE48" i="1"/>
  <c r="AE46" i="1"/>
  <c r="AE44" i="1"/>
  <c r="AE64" i="1"/>
  <c r="AK170" i="1" l="1"/>
  <c r="AK168" i="1"/>
  <c r="AK167" i="1"/>
  <c r="AK166" i="1"/>
  <c r="AK165" i="1"/>
  <c r="AK164" i="1"/>
  <c r="AK163" i="1"/>
  <c r="AK162" i="1"/>
  <c r="AK160" i="1"/>
  <c r="AK161" i="1"/>
  <c r="AK169" i="1"/>
  <c r="AK171" i="1"/>
  <c r="AK175" i="1" l="1"/>
  <c r="AK174" i="1"/>
  <c r="AK173" i="1"/>
  <c r="AK189" i="1"/>
  <c r="AK188" i="1"/>
  <c r="AK187" i="1"/>
  <c r="AK186" i="1"/>
  <c r="AK190" i="1" s="1"/>
  <c r="AK201" i="1" s="1"/>
  <c r="AK172" i="1"/>
  <c r="AK159" i="1"/>
  <c r="AK176" i="1" s="1"/>
  <c r="AK200" i="1" s="1"/>
  <c r="AK147" i="1"/>
  <c r="AK146" i="1"/>
  <c r="AK144" i="1"/>
  <c r="AK142" i="1"/>
  <c r="AK141" i="1"/>
  <c r="AK140" i="1"/>
  <c r="AK138" i="1"/>
  <c r="AK137" i="1"/>
  <c r="AK136" i="1"/>
  <c r="AK125" i="1"/>
  <c r="AK124" i="1"/>
  <c r="AK123" i="1"/>
  <c r="AK122" i="1"/>
  <c r="AK121" i="1"/>
  <c r="AK119" i="1"/>
  <c r="AK118" i="1"/>
  <c r="AK117" i="1"/>
  <c r="AK115" i="1"/>
  <c r="AK114" i="1"/>
  <c r="AK113" i="1"/>
  <c r="AK112" i="1"/>
  <c r="AK110" i="1"/>
  <c r="AK109" i="1"/>
  <c r="AK108" i="1"/>
  <c r="AK106" i="1"/>
  <c r="AK104" i="1"/>
  <c r="AK102" i="1"/>
  <c r="AK101" i="1"/>
  <c r="AK99" i="1"/>
  <c r="AK98" i="1"/>
  <c r="AK97" i="1"/>
  <c r="AK96" i="1"/>
  <c r="AK94" i="1"/>
  <c r="AK93" i="1"/>
  <c r="AK81" i="1"/>
  <c r="AK80" i="1"/>
  <c r="AK79" i="1"/>
  <c r="AK78" i="1"/>
  <c r="AK82" i="1" s="1"/>
  <c r="AK197" i="1" s="1"/>
  <c r="AK65" i="1"/>
  <c r="AK64" i="1"/>
  <c r="AK66" i="1" s="1"/>
  <c r="AK196" i="1" s="1"/>
  <c r="AK53" i="1"/>
  <c r="AK52" i="1"/>
  <c r="AK51" i="1"/>
  <c r="AK50" i="1"/>
  <c r="AK49" i="1"/>
  <c r="AK48" i="1"/>
  <c r="AK46" i="1"/>
  <c r="AK44" i="1"/>
  <c r="AK54" i="1" s="1"/>
  <c r="AK195" i="1" s="1"/>
  <c r="AK148" i="1" l="1"/>
  <c r="AK199" i="1" s="1"/>
  <c r="AK198" i="1"/>
  <c r="AK202" i="1" s="1"/>
</calcChain>
</file>

<file path=xl/sharedStrings.xml><?xml version="1.0" encoding="utf-8"?>
<sst xmlns="http://schemas.openxmlformats.org/spreadsheetml/2006/main" count="483" uniqueCount="312">
  <si>
    <t>Eil. Nr.</t>
  </si>
  <si>
    <t>Kainos diferencijavimas</t>
  </si>
  <si>
    <r>
      <t xml:space="preserve">Mato vienetas </t>
    </r>
    <r>
      <rPr>
        <vertAlign val="superscript"/>
        <sz val="11"/>
        <rFont val="Arial"/>
        <family val="2"/>
      </rPr>
      <t>[1]</t>
    </r>
  </si>
  <si>
    <t>Aptarnavimo mokestis / įkainis
eurais su PVM</t>
  </si>
  <si>
    <t>Palyginamoji kaina
eurais su PVM</t>
  </si>
  <si>
    <t>(1)</t>
  </si>
  <si>
    <t>(2)</t>
  </si>
  <si>
    <t>(3)</t>
  </si>
  <si>
    <t>(4)</t>
  </si>
  <si>
    <t>(5)</t>
  </si>
  <si>
    <t>(6)</t>
  </si>
  <si>
    <t xml:space="preserve">Renginio planavimo paslaugos </t>
  </si>
  <si>
    <t>1 val.</t>
  </si>
  <si>
    <t>1 vnt.</t>
  </si>
  <si>
    <t>Renginio aptarnavimo paslaugos</t>
  </si>
  <si>
    <r>
      <t>Bendra palyginamoji šioje lentelėje nurodytų paslaugų kaina (С</t>
    </r>
    <r>
      <rPr>
        <b/>
        <vertAlign val="subscript"/>
        <sz val="11"/>
        <rFont val="Arial"/>
        <family val="2"/>
      </rPr>
      <t>1</t>
    </r>
    <r>
      <rPr>
        <b/>
        <sz val="11"/>
        <rFont val="Arial"/>
        <family val="2"/>
      </rPr>
      <t>) eurais su PVM:</t>
    </r>
  </si>
  <si>
    <r>
      <t>Bendra palyginamoji šioje lentelėje nurodytų paslaugų kaina (С</t>
    </r>
    <r>
      <rPr>
        <b/>
        <vertAlign val="subscript"/>
        <sz val="11"/>
        <rFont val="Arial"/>
        <family val="2"/>
      </rPr>
      <t>2</t>
    </r>
    <r>
      <rPr>
        <b/>
        <sz val="11"/>
        <rFont val="Arial"/>
        <family val="2"/>
      </rPr>
      <t>) eurais su PVM:</t>
    </r>
  </si>
  <si>
    <t>4.3.</t>
  </si>
  <si>
    <t>Kai apipavidalinimo, dekoravimo paslaugų ir (ar) prekių (dekoracijų, jų nuomos, pagaminimo, sumontavimo, išmontavimo, utilizavimo ir pan.) kaina, kuri sudaro tiekėjo faktiškai patiriamos išlaidos, tiesiogiai susijusios su sutarties vykdymu:</t>
  </si>
  <si>
    <t>1 užsakymas</t>
  </si>
  <si>
    <r>
      <t>Bendra palyginamoji šioje lentelėje nurodytų paslaugų kaina (С</t>
    </r>
    <r>
      <rPr>
        <b/>
        <vertAlign val="subscript"/>
        <sz val="11"/>
        <rFont val="Arial"/>
        <family val="2"/>
      </rPr>
      <t>3</t>
    </r>
    <r>
      <rPr>
        <b/>
        <sz val="11"/>
        <rFont val="Arial"/>
        <family val="2"/>
      </rPr>
      <t>) eurais su PVM:</t>
    </r>
  </si>
  <si>
    <t>4.4.</t>
  </si>
  <si>
    <t>Diskusinės įrangos nuoma ir aptarnavimo paslaugos</t>
  </si>
  <si>
    <t>1 vnt. / 4 val.</t>
  </si>
  <si>
    <t>Mikrofonų nuoma ir aptarnavimo paslaugos</t>
  </si>
  <si>
    <t>Sinchroninio vertimo įrangos nuoma ir aptarnavimo paslaugos</t>
  </si>
  <si>
    <t>1 komplektas / 4 val.</t>
  </si>
  <si>
    <t>Nešiojamų kompiuterių nuoma ir aptarnavimo paslaugos</t>
  </si>
  <si>
    <t>1 vnt. / parai</t>
  </si>
  <si>
    <t>Multimedija projektorių nuoma ir aptarnavimo paslaugos</t>
  </si>
  <si>
    <t>LED ekranų nuoma ir aptarnavimo paslaugos</t>
  </si>
  <si>
    <r>
      <t>1 m</t>
    </r>
    <r>
      <rPr>
        <vertAlign val="superscript"/>
        <sz val="11"/>
        <rFont val="Arial"/>
        <family val="2"/>
      </rPr>
      <t>2</t>
    </r>
    <r>
      <rPr>
        <sz val="11"/>
        <rFont val="Arial"/>
        <family val="2"/>
      </rPr>
      <t xml:space="preserve"> / parai</t>
    </r>
  </si>
  <si>
    <t>Įgarsinimo aparatūros komplektų nuoma ir aptarnavimo paslaugos</t>
  </si>
  <si>
    <t>komplekto galios 1 kW / parai</t>
  </si>
  <si>
    <t>Apšvietimo technikos komplektų nuoma ir aptarnavimo paslaugos</t>
  </si>
  <si>
    <r>
      <t>Bendra palyginamoji šioje lentelėje nurodytų paslaugų kaina (С</t>
    </r>
    <r>
      <rPr>
        <b/>
        <vertAlign val="subscript"/>
        <sz val="11"/>
        <rFont val="Arial"/>
        <family val="2"/>
      </rPr>
      <t>4</t>
    </r>
    <r>
      <rPr>
        <b/>
        <sz val="11"/>
        <rFont val="Arial"/>
        <family val="2"/>
      </rPr>
      <t>) eurais su PVM:</t>
    </r>
  </si>
  <si>
    <t>4.5.</t>
  </si>
  <si>
    <t>Scenų nuoma ir aptarnavimo paslaugos</t>
  </si>
  <si>
    <t>Pakylų nuoma ir aptarnavimo paslaugos</t>
  </si>
  <si>
    <t>Atitvarų nuoma ir aptarnavimo paslaugos</t>
  </si>
  <si>
    <t>1 m / parai</t>
  </si>
  <si>
    <r>
      <t>Bendra palyginamoji šioje lentelėje nurodytų paslaugų kaina (С</t>
    </r>
    <r>
      <rPr>
        <b/>
        <vertAlign val="subscript"/>
        <sz val="11"/>
        <rFont val="Arial"/>
        <family val="2"/>
      </rPr>
      <t>5</t>
    </r>
    <r>
      <rPr>
        <b/>
        <sz val="11"/>
        <rFont val="Arial"/>
        <family val="2"/>
      </rPr>
      <t>) eurais su PVM:</t>
    </r>
  </si>
  <si>
    <t>4.7.</t>
  </si>
  <si>
    <t>4.8.</t>
  </si>
  <si>
    <t>Pasiūlymo kaina:</t>
  </si>
  <si>
    <t>Kaina eurais su PVM</t>
  </si>
  <si>
    <r>
      <t>Renginio planavimo ir aptarnavimo paslaugų kaina (bendra palyginamoji šioje lentelėje nurodytų paslaugų kaina (С</t>
    </r>
    <r>
      <rPr>
        <vertAlign val="subscript"/>
        <sz val="11"/>
        <rFont val="Arial"/>
        <family val="2"/>
      </rPr>
      <t>1</t>
    </r>
    <r>
      <rPr>
        <sz val="11"/>
        <rFont val="Arial"/>
        <family val="2"/>
      </rPr>
      <t>))</t>
    </r>
  </si>
  <si>
    <r>
      <t>Renginio vietos parinkimo ir nuomos paslaugų kaina (bendra palyginamoji šioje lentelėje nurodytų paslaugų kaina (С</t>
    </r>
    <r>
      <rPr>
        <vertAlign val="subscript"/>
        <sz val="11"/>
        <rFont val="Arial"/>
        <family val="2"/>
      </rPr>
      <t>2</t>
    </r>
    <r>
      <rPr>
        <sz val="11"/>
        <rFont val="Arial"/>
        <family val="2"/>
      </rPr>
      <t>))</t>
    </r>
  </si>
  <si>
    <r>
      <t>Renginio įrangos nuomos ir aptarnavimo paslaugų kaina (bendra palyginamoji šioje lentelėje nurodytų paslaugų kaina (С</t>
    </r>
    <r>
      <rPr>
        <vertAlign val="subscript"/>
        <sz val="11"/>
        <rFont val="Arial"/>
        <family val="2"/>
      </rPr>
      <t>4</t>
    </r>
    <r>
      <rPr>
        <sz val="11"/>
        <rFont val="Arial"/>
        <family val="2"/>
      </rPr>
      <t>))</t>
    </r>
  </si>
  <si>
    <r>
      <t>Renginio konstrukcijų  nuomos ir aptarnavimo paslaugų kaina (bendra palyginamoji šioje lentelėje nurodytų paslaugų kaina (С</t>
    </r>
    <r>
      <rPr>
        <vertAlign val="subscript"/>
        <sz val="11"/>
        <rFont val="Arial"/>
        <family val="2"/>
      </rPr>
      <t>5</t>
    </r>
    <r>
      <rPr>
        <sz val="11"/>
        <rFont val="Arial"/>
        <family val="2"/>
      </rPr>
      <t>))</t>
    </r>
  </si>
  <si>
    <t>1.</t>
  </si>
  <si>
    <t>2.</t>
  </si>
  <si>
    <t>3.</t>
  </si>
  <si>
    <t>4.</t>
  </si>
  <si>
    <t>5.</t>
  </si>
  <si>
    <t>6.</t>
  </si>
  <si>
    <t>7.</t>
  </si>
  <si>
    <t>8.</t>
  </si>
  <si>
    <t xml:space="preserve">Mato vienetas </t>
  </si>
  <si>
    <t>PVM tarifas %</t>
  </si>
  <si>
    <t>[1]</t>
  </si>
  <si>
    <t>[2]</t>
  </si>
  <si>
    <t>1.1.</t>
  </si>
  <si>
    <t>1.2.</t>
  </si>
  <si>
    <t>1.3.</t>
  </si>
  <si>
    <t>1.4.</t>
  </si>
  <si>
    <t>2.1.</t>
  </si>
  <si>
    <t>2.2.</t>
  </si>
  <si>
    <t>4.1.</t>
  </si>
  <si>
    <t>4.6.</t>
  </si>
  <si>
    <t>Bendra palyginamoji šioje lentelėje nurodytų paslaugų kaina (С6) eurais su PVM:</t>
  </si>
  <si>
    <t>Bendra palyginamoji šioje lentelėje nurodytų paslaugų kaina (С7) eurais su PVM:</t>
  </si>
  <si>
    <r>
      <t>Renginio vietos paruošimo, apipavidalinimo, dekoravimo paslaugų aptarnavimo kaina (bendra palyginamoji šioje lentelėje nurodytų paslaugų kaina (С</t>
    </r>
    <r>
      <rPr>
        <vertAlign val="subscript"/>
        <sz val="11"/>
        <rFont val="Arial"/>
        <family val="2"/>
      </rPr>
      <t>3</t>
    </r>
    <r>
      <rPr>
        <sz val="11"/>
        <rFont val="Arial"/>
        <family val="2"/>
      </rPr>
      <t>))</t>
    </r>
  </si>
  <si>
    <r>
      <t>Sociokultūrinės programos organizavimo ir aptarnavimo paslaugų kaina (bendra palyginamoji šioje lentelėje nurodytų paslaugų kaina (С</t>
    </r>
    <r>
      <rPr>
        <vertAlign val="subscript"/>
        <sz val="11"/>
        <rFont val="Arial"/>
        <family val="2"/>
      </rPr>
      <t>6</t>
    </r>
    <r>
      <rPr>
        <sz val="11"/>
        <rFont val="Arial"/>
        <family val="2"/>
      </rPr>
      <t>))</t>
    </r>
  </si>
  <si>
    <t>Kitų paslaugų ir (ar) prekių teikimo ir (ar) tiekimo aptarnavimo kaina (bendra palyginamoji šioje lentelėje nurodytų paslaugų kaina (С7))</t>
  </si>
  <si>
    <t>Atlikėjų, ansamblių kūrinių atlikimo, pasirodymų, etnografinės ir kultūrinės programos pristatymo organizavimo paslaugos [2]</t>
  </si>
  <si>
    <t>Parodų ir muziejų, lankytinų objektų lankymo organizavimo paslaugos [2]</t>
  </si>
  <si>
    <t>Sociokultūrinės programos organizavimo ir aptarnavimo paslaugos</t>
  </si>
  <si>
    <t>Renginio vietos/-ų paruošimas renginiui, apipavidalinimas ir/ar dekoravimas, aptarnavimas [2]</t>
  </si>
  <si>
    <t>Renginio vietos/-ų vietos parinkimas, rezervavimas, užsakymas ir kitos susijusios paslaugos (pirmoje geografinėje zonoje) [2]</t>
  </si>
  <si>
    <t>Renginio vietos/-ų vietos parinkimas, rezervavimas, užsakymas ir kitos susijusios paslaugos (antroje geografinėje zonoje)   [2]</t>
  </si>
  <si>
    <t>Programos paruošimas, atspausdinimas, dauginimas, platinimas dalyviams [2]</t>
  </si>
  <si>
    <t>Renginio vedėjų, moderatorių, pranešėjų ir pan. paieškos, parūpinimo ir panašios paslaugos</t>
  </si>
  <si>
    <t>Sociokultūrinės programos sudarymo, planavimo, organizavimo, koordinavimo, priežiūros ir aptarnavimo paslaugos -  iki 100 dalyvių (pirmoje geografinėje zonoje) [1]</t>
  </si>
  <si>
    <t>Sociokultūrinės programos sudarymo, planavimo, organizavimo, koordinavimo, priežiūros ir aptarnavimo paslaugos - iki 100 dalyvių (antroje geografinėje zonoje) [1]</t>
  </si>
  <si>
    <t>Sociokultūrinės programos sudarymo, planavimo, organizavimo, koordinavimo, priežiūros ir aptarnavimo paslaugos - nuo 101 iki 250 dalyvių (pirmoje geografinėje zonoje) [1]</t>
  </si>
  <si>
    <t>Sociokultūrinės programos sudarymo, planavimo, organizavimo, koordinavimo, priežiūros ir aptarnavimo paslaugos - nuo 101 iki 250 dalyvių (antroje geografinėje zonoje) [1]</t>
  </si>
  <si>
    <t>Sociokultūrinės programos sudarymo, planavimo, organizavimo, koordinavimo, priežiūros ir aptarnavimo paslaugos - nuo 251 iki 500 dalyvių (pirmoje geografinėje zonoje) [1]</t>
  </si>
  <si>
    <t>Sociokultūrinės programos sudarymo, planavimo, organizavimo, koordinavimo, priežiūros ir aptarnavimo paslaugos - nuo 251 iki 500 dalyvių (antroje geografinėje zonoje) [1]</t>
  </si>
  <si>
    <t>Sociokultūrinės programos sudarymo, planavimo, organizavimo, koordinavimo, priežiūros ir aptarnavimo paslaugos - nuo 501 iki 1000 dalyvių (pirmoje geografinėje zonoje) [1]</t>
  </si>
  <si>
    <t>Sociokultūrinės programos sudarymo, planavimo, organizavimo, koordinavimo, priežiūros ir aptarnavimo paslaugos - nuo 501 iki 1000 dalyvių (antroje geografinėje zonoje) [1]</t>
  </si>
  <si>
    <t>Sociokultūrinės programos sudarymo, planavimo, organizavimo, koordinavimo, priežiūros ir aptarnavimo paslaugos - nuo 1001 iki 1500 dalyvių (pirmoje geografinėje zonoje) [1]</t>
  </si>
  <si>
    <t>Sociokultūrinės programos sudarymo, planavimo, organizavimo, koordinavimo, priežiūros ir aptarnavimo paslaugos - nuo 1001 iki 1500 dalyvių (antroje geografinėje zonoje) [1]</t>
  </si>
  <si>
    <t>Renginio planavimo konsultacinės paslaugos [1]</t>
  </si>
  <si>
    <t>(7)=(5)+(5)×(6)/100</t>
  </si>
  <si>
    <t>(8)=(7)×(3)</t>
  </si>
  <si>
    <t>Mato vienetas</t>
  </si>
  <si>
    <t>Partnerių programos metu maitinimo paslaugų organizavimas ir aptarnavimas, meniu sudarymas ir atspausdinimas [2]</t>
  </si>
  <si>
    <t>1 renginys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</si>
  <si>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</si>
  <si>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</si>
  <si>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</si>
  <si>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Nr.</t>
  </si>
  <si>
    <t>(data)</t>
  </si>
  <si>
    <t>(sudarymo vieta)</t>
  </si>
  <si>
    <r>
      <t xml:space="preserve">Tiekėjo pavadinimas ir kodas 
</t>
    </r>
    <r>
      <rPr>
        <i/>
        <sz val="11"/>
        <rFont val="Arial"/>
        <family val="2"/>
      </rPr>
      <t>(Jeigu dalyvauja ūkio subjektų grupė, surašomi visi ūkio subjektų pavadinimai)</t>
    </r>
  </si>
  <si>
    <r>
      <t xml:space="preserve">Tiekėjo adresas
 </t>
    </r>
    <r>
      <rPr>
        <i/>
        <sz val="11"/>
        <rFont val="Arial"/>
        <family val="2"/>
      </rPr>
      <t>(Jeigu dalyvauja ūkio subjektų grupė, surašomi visų ūkio subjektų adresai)</t>
    </r>
  </si>
  <si>
    <t>Už pasiūlymą atsakingo asmens:</t>
  </si>
  <si>
    <t>vardas, pavardė</t>
  </si>
  <si>
    <t>telefono numeris</t>
  </si>
  <si>
    <t>el. pašto adresas</t>
  </si>
  <si>
    <t>Šiuo pasiūlymu pažymime, kad sutinkame su visomis pirkimo sąlygomis, nustatytomis pirkimo dokumentuose:</t>
  </si>
  <si>
    <t>skelbime apie pirkimą;</t>
  </si>
  <si>
    <t>pirkimo dokumentų paaiškinimuose (patikslinimuose) (jei tokių bus);</t>
  </si>
  <si>
    <t>kituose Viešųjų pirkimų įstatymo 2 straipsnio 39 dalyje nurodytuose dokumentuose.</t>
  </si>
  <si>
    <t>Mums yra žinoma, kad siūlyti savo preliminariosios viešojo pirkimo-pardavimo sutarties (toliau – preliminarioji sutartis) ir viešojo pirkimo-pardavimo sutarties (toliau – pirkimo sutartis) projektų nėra leidžiama:</t>
  </si>
  <si>
    <t>Pateikdami elektronines dokumentų kopijas deklaruojame, kad šios kopijos yra tikros, o jose pateikta informacija yra teisinga.</t>
  </si>
  <si>
    <t>4.1.1.</t>
  </si>
  <si>
    <t>4.1.2.</t>
  </si>
  <si>
    <t>4.1.3.</t>
  </si>
  <si>
    <t>4.1.4.</t>
  </si>
  <si>
    <t>4.1.5.</t>
  </si>
  <si>
    <t>4.1.6.</t>
  </si>
  <si>
    <t>4.1.7.</t>
  </si>
  <si>
    <t>4.1.8.</t>
  </si>
  <si>
    <t>4.2.1.</t>
  </si>
  <si>
    <t>4.2.2.</t>
  </si>
  <si>
    <t>4.3.1.</t>
  </si>
  <si>
    <t>4.3.2.</t>
  </si>
  <si>
    <t>4.3.3.</t>
  </si>
  <si>
    <t>4.3.4.</t>
  </si>
  <si>
    <t>4.4.1.</t>
  </si>
  <si>
    <t>4.4.2.</t>
  </si>
  <si>
    <t>4.4.3.</t>
  </si>
  <si>
    <t>4.4.4.</t>
  </si>
  <si>
    <t>4.4.5.</t>
  </si>
  <si>
    <t>4.4.6.</t>
  </si>
  <si>
    <t>4.4.7.</t>
  </si>
  <si>
    <t>4.4.8.</t>
  </si>
  <si>
    <t>4.4.9.</t>
  </si>
  <si>
    <t>4.4.10.</t>
  </si>
  <si>
    <t>4.4.11.</t>
  </si>
  <si>
    <t>4.4.12.</t>
  </si>
  <si>
    <t>4.4.13.</t>
  </si>
  <si>
    <t>4.4.14.</t>
  </si>
  <si>
    <t>4.4.15.</t>
  </si>
  <si>
    <t>4.4.16.</t>
  </si>
  <si>
    <t>4.4.17.</t>
  </si>
  <si>
    <t>4.4.18.</t>
  </si>
  <si>
    <t>4.4.19.</t>
  </si>
  <si>
    <t>4.4.20.</t>
  </si>
  <si>
    <t>4.4.21.</t>
  </si>
  <si>
    <t>4.4.22.</t>
  </si>
  <si>
    <t>4.4.23.</t>
  </si>
  <si>
    <t>4.4.24.</t>
  </si>
  <si>
    <t>4.4.25.</t>
  </si>
  <si>
    <t>4.5.1.</t>
  </si>
  <si>
    <t>4.5.2.</t>
  </si>
  <si>
    <t>4.5.3.</t>
  </si>
  <si>
    <t>4.5.4.</t>
  </si>
  <si>
    <t>4.5.5.</t>
  </si>
  <si>
    <t>4.5.6.</t>
  </si>
  <si>
    <t>4.5.8.</t>
  </si>
  <si>
    <t>4.5.9.</t>
  </si>
  <si>
    <t>4.5.10.</t>
  </si>
  <si>
    <t>4.6.1.</t>
  </si>
  <si>
    <t>4.6.2.</t>
  </si>
  <si>
    <t>4.6.3.</t>
  </si>
  <si>
    <t>4.6.4.</t>
  </si>
  <si>
    <t>4.6.5.</t>
  </si>
  <si>
    <t>4.6.6.</t>
  </si>
  <si>
    <t>4.6.7.</t>
  </si>
  <si>
    <t>4.6.8.</t>
  </si>
  <si>
    <t>4.6.9.</t>
  </si>
  <si>
    <t>4.6.10.</t>
  </si>
  <si>
    <t>4.6.11.</t>
  </si>
  <si>
    <t>4.6.12.</t>
  </si>
  <si>
    <t>4.6.13.</t>
  </si>
  <si>
    <t>4.6.14.</t>
  </si>
  <si>
    <t>4.6.15.</t>
  </si>
  <si>
    <t>4.6.16.</t>
  </si>
  <si>
    <t>4.6.17.</t>
  </si>
  <si>
    <t>4.7.1.</t>
  </si>
  <si>
    <t>4.7.2.</t>
  </si>
  <si>
    <t>4.7.3.</t>
  </si>
  <si>
    <t>4.7.4.</t>
  </si>
  <si>
    <t>4.8.1.</t>
  </si>
  <si>
    <t>4.8.2.</t>
  </si>
  <si>
    <t>4.8.3.</t>
  </si>
  <si>
    <t>4.8.4.</t>
  </si>
  <si>
    <t>4.8.5.</t>
  </si>
  <si>
    <t>4.8.6.</t>
  </si>
  <si>
    <t>4.8.7.</t>
  </si>
  <si>
    <t>Patvirtiname, kad vykdant pirkimo sutartį bus laikomasi aplinkos apsaugos, socialinės ir darbo teisės įpareigojimų, nustatytų Europos Sąjungos ir nacionalinėje teisėje, kolektyvinėse sutartyse ir Viešųjų pirkimų įstatymo 5 priede nurodytose tarptautinėse konvencijose.</t>
  </si>
  <si>
    <t>9.</t>
  </si>
  <si>
    <t>10.</t>
  </si>
  <si>
    <t>11.</t>
  </si>
  <si>
    <t>Pasiūlymas galioja iki termino, nustatyto pirkimo dokumentuose.</t>
  </si>
  <si>
    <t>Kartu su pasiūlymu pateikiami dokumentai nurodyti šio pasiūlymo darbalapyje „3. Pasiūlymo priedai“.</t>
  </si>
  <si>
    <t>Konfiidenciali pasiūlymo informacija nurodyta šio pasiūlymo darbalapyje „4. Konfidenciali informacija“.</t>
  </si>
  <si>
    <t>Tiekėjas šio pasiūlymo darbalapyje (angl. Sheet) „2. Pasitelkiami subjektai“ privalo nurodyti ketinamus pasitelkti 1) subtiekėjus; 2) ūkio subjektus, kurių pajėgumais remiasi); 3) kvazisubtiekėjus.</t>
  </si>
  <si>
    <t>Pateikto dokumento pavadinimas</t>
  </si>
  <si>
    <t>Dokumento puslapių skaičius</t>
  </si>
  <si>
    <t>Dokumente esanti konfidenciali informacija (nurodoma dokumento dalis / puslapis, kuriame yra konfidenciali informacija)</t>
  </si>
  <si>
    <t>Konfidencialios informacijos pagrindimas (paaiškinama, kuo remiantis nurodytas dokumentas ar jo dalis yra konfidencialūs)</t>
  </si>
  <si>
    <t>1.     </t>
  </si>
  <si>
    <t>2.     </t>
  </si>
  <si>
    <t>Informuojame, kad šioje lentelėje nenurodyti dokumentai nebus laikomi konfidencialiais ir tiekėjo pasiūlymą pripažinus laimėjusiu, konfidencialiais nenurodyti dokumentai, vadovaujantis Lietuvos Respublikos viešųjų pirkimų įstatymo 86 str. 9 d., bus paviešinti kartu su sudaryta sutartimi.</t>
  </si>
  <si>
    <r>
      <t>Pastaba</t>
    </r>
    <r>
      <rPr>
        <sz val="11"/>
        <color rgb="FF000000"/>
        <rFont val="Arial"/>
        <family val="2"/>
      </rPr>
      <t>. Tiekėjui nenurodžius, kokia informacija yra konfidenciali, laikoma, kad konfidencialios informacijos pasiūlyme nėra.</t>
    </r>
  </si>
  <si>
    <t>4.2.</t>
  </si>
  <si>
    <t>Renginio vietos parinkimo paslaugos ir nuoma (konkurso sąlygu 2 priedo „Techninė specifikacija“ VI dalis):</t>
  </si>
  <si>
    <t>Renginio vietos paruošimo renginiui, apipavidalinimo, dekoravimo paslaugos (konkurso sąlygu 2 priedo „Techninė specifikacija“ VII dalis):</t>
  </si>
  <si>
    <t>Renginio įrangos nuoma ir aptarnavimo paslaugos (konkurso sąlygu 2 priedo „Techninė specifikacija“ VIII dalis):</t>
  </si>
  <si>
    <t>Scena, nurodyta konkurso sąlygu 2 priedo „Techninė specifikacija“ 72.1.1 punkte [1]</t>
  </si>
  <si>
    <t>Scena, nurodyta konkurso sąlygu 2 priedo „Techninė specifikacija“ 72.1.2 punkte [1]</t>
  </si>
  <si>
    <t>Scena, nurodyta konkurso sąlygu 2 priedo „Techninė specifikacija“ 72.1.3 punkte [1]</t>
  </si>
  <si>
    <t>Pakyla, nurodyta konkurso sąlygu 2 priedo „Techninė specifikacija“ 73.1.1 punkte [1]</t>
  </si>
  <si>
    <t>Pakyla, nurodyta konkurso sąlygu 2 priedo „Techninė specifikacija“ 73.1.2 punkte [1]</t>
  </si>
  <si>
    <t>Pakyla, nurodyta konkurso sąlygu 2 priedo „Techninė specifikacija“ 73.1.3 punkte [1]</t>
  </si>
  <si>
    <t>Biotualetas, nurodytas konkurso sąlygu 2 priedo „Techninė specifikacija“ 75.2.1  punkte [1]</t>
  </si>
  <si>
    <t>Biotualetas, nurodytas konkurso sąlygu 2 priedo „Techninė specifikacija“ 75.2.2 punkte [1]</t>
  </si>
  <si>
    <t>Sociokultūrinės programos organizavimo ir aptarnavimo paslaugos (konkurso sąlygu 2 priedo „Techninė specifikacija“ X dalis):</t>
  </si>
  <si>
    <t>Kitos paslaugos (konkurso sąlygu 2 priedo „Techninė specifikacija“ XI dalis):</t>
  </si>
  <si>
    <t>Renginio konstrukcijų nuoma ir aptarnavimo paslaugos (konkurso sąlygu 2 priedo „Techninė specifikacija“ IX dalis):</t>
  </si>
  <si>
    <t>Įrodymai, patvirtinantys Tiekėjo galimybes pirkimo sutarties vykdymo metu naudotis kitų ūkio subjektų, kuriais remiamasi kvalifikacijai atitikti, pajėgumais (pvz., ketinimų protokolas, subteikėjo deklaracija ar pan.) (jeigu pasitelkiami).</t>
  </si>
  <si>
    <r>
      <rPr>
        <b/>
        <u/>
        <sz val="11"/>
        <color rgb="FF000000"/>
        <rFont val="Arial"/>
        <family val="2"/>
      </rPr>
      <t>Užpildyta</t>
    </r>
    <r>
      <rPr>
        <sz val="11"/>
        <color rgb="FF000000"/>
        <rFont val="Arial"/>
        <family val="2"/>
      </rPr>
      <t xml:space="preserve"> EBVPD elektroninė forma. Kiekvienas ūkio subjektų grupės narys, taip pat subjektas, kurio pajėgumais Tiekėjas remiasi, kaip tai apibrėžta Viešųjų pirkimų įstatymo 49 straipsnyje, užpildo atskirą EBVPD </t>
    </r>
    <r>
      <rPr>
        <i/>
        <sz val="11"/>
        <color theme="1"/>
        <rFont val="Arial"/>
        <family val="2"/>
      </rPr>
      <t>(forma pateikta specialiųjų pirkimo sąlygų priede)</t>
    </r>
    <r>
      <rPr>
        <sz val="11"/>
        <color theme="1"/>
        <rFont val="Arial"/>
        <family val="2"/>
      </rPr>
      <t>.</t>
    </r>
  </si>
  <si>
    <r>
      <rPr>
        <b/>
        <u/>
        <sz val="11"/>
        <color rgb="FF000000"/>
        <rFont val="Arial"/>
        <family val="2"/>
      </rPr>
      <t>Užpildytas</t>
    </r>
    <r>
      <rPr>
        <sz val="11"/>
        <color rgb="FF000000"/>
        <rFont val="Arial"/>
        <family val="2"/>
      </rPr>
      <t xml:space="preserve"> specialiųjų pirkimo sąlygų priedas </t>
    </r>
    <r>
      <rPr>
        <i/>
        <sz val="11"/>
        <color theme="1"/>
        <rFont val="Arial"/>
        <family val="2"/>
      </rPr>
      <t>„Specialistų atitikties kokybės kriterijų reikalavimams lentelė“</t>
    </r>
    <r>
      <rPr>
        <sz val="11"/>
        <color theme="1"/>
        <rFont val="Arial"/>
        <family val="2"/>
      </rPr>
      <t xml:space="preserve"> (</t>
    </r>
    <r>
      <rPr>
        <i/>
        <sz val="11"/>
        <color theme="1"/>
        <rFont val="Arial"/>
        <family val="2"/>
      </rPr>
      <t>forma pateikta specialiųjų pirkimo sąlygų priede).</t>
    </r>
  </si>
  <si>
    <r>
      <rPr>
        <b/>
        <u/>
        <sz val="11"/>
        <color rgb="FF000000"/>
        <rFont val="Arial"/>
        <family val="2"/>
      </rPr>
      <t>Užpildyta ir pasirašyta</t>
    </r>
    <r>
      <rPr>
        <b/>
        <u/>
        <sz val="11"/>
        <color theme="1"/>
        <rFont val="Arial"/>
        <family val="2"/>
      </rPr>
      <t xml:space="preserve"> </t>
    </r>
    <r>
      <rPr>
        <sz val="11"/>
        <color theme="1"/>
        <rFont val="Arial"/>
        <family val="2"/>
      </rPr>
      <t xml:space="preserve">Tiekėjo deklaracija dėl (ne)atitikties Reglamento nuostatoms juridiniam asmeniui (jei pasiūlymą teikia juridinis asmuo, </t>
    </r>
    <r>
      <rPr>
        <i/>
        <sz val="11"/>
        <color theme="1"/>
        <rFont val="Arial"/>
        <family val="2"/>
      </rPr>
      <t>forma pateikta specialiųjų pirkimo sąlygų priede</t>
    </r>
    <r>
      <rPr>
        <sz val="11"/>
        <color theme="1"/>
        <rFont val="Arial"/>
        <family val="2"/>
      </rPr>
      <t>).</t>
    </r>
  </si>
  <si>
    <r>
      <rPr>
        <b/>
        <u/>
        <sz val="11"/>
        <color rgb="FF000000"/>
        <rFont val="Arial"/>
        <family val="2"/>
      </rPr>
      <t>Užpildyta ir pasirašyta</t>
    </r>
    <r>
      <rPr>
        <sz val="11"/>
        <color theme="1"/>
        <rFont val="Arial"/>
        <family val="2"/>
      </rPr>
      <t xml:space="preserve"> Tiekėjo deklaracija dėl (ne)atitikties Reglamento nuostatoms fiziniam asmeniui (jei pasiūlymą teikia fizinis asmuo, </t>
    </r>
    <r>
      <rPr>
        <i/>
        <sz val="11"/>
        <color theme="1"/>
        <rFont val="Arial"/>
        <family val="2"/>
      </rPr>
      <t>forma pateikta specialiųjų pirkimo sąlygų priede</t>
    </r>
    <r>
      <rPr>
        <sz val="11"/>
        <color theme="1"/>
        <rFont val="Arial"/>
        <family val="2"/>
      </rPr>
      <t>).</t>
    </r>
  </si>
  <si>
    <t>Nurodomi kiti pateikiami dokumentai</t>
  </si>
  <si>
    <r>
      <rPr>
        <b/>
        <u/>
        <sz val="11"/>
        <color rgb="FF000000"/>
        <rFont val="Arial"/>
        <family val="2"/>
      </rPr>
      <t>Pasirašytos</t>
    </r>
    <r>
      <rPr>
        <sz val="11"/>
        <color rgb="FF000000"/>
        <rFont val="Arial"/>
        <family val="2"/>
      </rPr>
      <t xml:space="preserve"> Jungtinės veiklos sutarties skaitmeninė kopija (jeigu pasiūlymą teikia ūkio subjektų grupė).</t>
    </r>
  </si>
  <si>
    <r>
      <rPr>
        <b/>
        <u/>
        <sz val="11"/>
        <color rgb="FF000000"/>
        <rFont val="Arial"/>
        <family val="2"/>
      </rPr>
      <t>Pasirašytas galiojantis įgaliojimas</t>
    </r>
    <r>
      <rPr>
        <u/>
        <sz val="11"/>
        <color rgb="FF000000"/>
        <rFont val="Arial"/>
        <family val="2"/>
      </rPr>
      <t xml:space="preserve"> </t>
    </r>
    <r>
      <rPr>
        <sz val="11"/>
        <color rgb="FF000000"/>
        <rFont val="Arial"/>
        <family val="2"/>
      </rPr>
      <t>arba kitas dokumentas, suteikiantis teisę pasirašyti pasiūlymo dokumentus ir (ar) visą pasiūlymą (jeigu taikoma)</t>
    </r>
  </si>
  <si>
    <t xml:space="preserve">Patvirtiname, kad pasiūlyme pateikta informacija yra teisinga, siūlomos renginių organizavimo ir aptarnavimo paslaugos visiškai atitinka pirkimo dokumentuose nustatytus reikalavimus, įskaitant konkurso sąlygų 2 priede „Techninė specifikacija“ nustatytus reikalavimus ir apima viską, ko reikia tinkamam preliminariosios sutarties ir pirkimo sutarties įvykdymui. </t>
  </si>
  <si>
    <t>Ūkio subjekto, kurio pajėgumais remiasi tiekėjas, kad atitiktų kvalifikacijos reikalavimus/kito subtiekėjo/kvazisubtiekėjo pavadinimas, kodas, adresas</t>
  </si>
  <si>
    <t>Nurodomi įsipareigojimai, kuriuos vykdys subtiekėjai</t>
  </si>
  <si>
    <t>Perduodamų įsipareigojimų (veiklos) dalis nuo visos pirkimo sutarties (Eur arba %)</t>
  </si>
  <si>
    <t>Nurodoma, kokiam kvalifikacijos reikalavimui pasitelkiamas ūkio subjektas (kvalifikacijos reikalavimo Nr.)</t>
  </si>
  <si>
    <t>2 lentelė. Ūkio subjektai (įskaitant kvazisubtiekėjus – fiziniai asmenys, kuriuos ketinama įdarbinti pirkimo laimėjimo atveju), kurių pajėgumais tiekėjas remiasi, kad atitiktų keliamus kvalifikacijos reikalavimus</t>
  </si>
  <si>
    <r>
      <t xml:space="preserve">Ūkio subjektai, kurių pajėgumais remiasi tiekėjas, </t>
    </r>
    <r>
      <rPr>
        <sz val="11"/>
        <color rgb="FF000000"/>
        <rFont val="Arial"/>
        <family val="2"/>
      </rPr>
      <t>kad atitiktų kvalifikacijos reikalavimus:</t>
    </r>
  </si>
  <si>
    <r>
      <t xml:space="preserve">Kvazisubtiekėjai (fiziniai asmenys, kuriais remiamasi kvalifikacijai atitikti, ir </t>
    </r>
    <r>
      <rPr>
        <b/>
        <sz val="11"/>
        <color theme="1"/>
        <rFont val="Arial"/>
        <family val="2"/>
      </rPr>
      <t>kurie bus įdarbinti</t>
    </r>
    <r>
      <rPr>
        <sz val="11"/>
        <color theme="1"/>
        <rFont val="Arial"/>
        <family val="2"/>
      </rPr>
      <t xml:space="preserve"> sutarties vykdymui)</t>
    </r>
  </si>
  <si>
    <r>
      <t xml:space="preserve">Pildyti tuomet, jei pirkimo sutarties vykdymui bus pasitelkti ūkio subjektai, kurių pajėgumais tiekėjas remiasi. </t>
    </r>
    <r>
      <rPr>
        <b/>
        <i/>
        <sz val="11"/>
        <color rgb="FF000000"/>
        <rFont val="Arial"/>
        <family val="2"/>
      </rPr>
      <t>Tiekėjui pasiūlyme šių ūkio subjektų nenurodžius, vėliau jų pasitelkti nebus leidžiama.</t>
    </r>
  </si>
  <si>
    <t>Pavadinimas</t>
  </si>
  <si>
    <t>Kodas, adresas</t>
  </si>
  <si>
    <t>Perduodama veikla</t>
  </si>
  <si>
    <t>Atitvaras [1]</t>
  </si>
  <si>
    <t>Vyresniojo administracinio personalo paslaugos (renginiui vykstant pirmoje geografinėje zonoje)  [1]</t>
  </si>
  <si>
    <t>Jaunesniojo administracinio personalo paslaugos (renginiui vykstant pirmoje geografinėje zonoje)  [1]</t>
  </si>
  <si>
    <t>Pagalbinio personalo paslaugos (renginiui vykstant pirmoje geografinėje zonoje)  [1]</t>
  </si>
  <si>
    <t>Vyresniojo administracinio personalo paslaugos (renginiui vykstant antroje geografinėje zonoje)  [1]</t>
  </si>
  <si>
    <t>Jaunesniojo administracinio personalo paslaugos (renginiui vykstant antroje geografinėje zonoje)  [1]</t>
  </si>
  <si>
    <t>Pagalbinio personalo paslaugos (renginiui vykstant antroje geografinėje zonoje) [1]</t>
  </si>
  <si>
    <t>Renginio vedėjų, moderatorių, pranešėjų, lektorių ir pan. paieškos, parūpinimo ir panašios paslaugos [2]</t>
  </si>
  <si>
    <t>Renginio vietos parinkimo ir nuomos paslauga (pirmoje geografinėje zonoje) [2]</t>
  </si>
  <si>
    <t>Renginio vietos parinkimo ir nuomos paslauga (antroje geografinėje zonoje) [2]</t>
  </si>
  <si>
    <t>neviršija 100 eurų [2]</t>
  </si>
  <si>
    <t>viršija 100 eurų, bet neviršija 1000 eurų [2]</t>
  </si>
  <si>
    <t>viršija 1000 eurų, bet neviršija 3000 eurų  [2]</t>
  </si>
  <si>
    <t>viršija 3000 eurų [2]</t>
  </si>
  <si>
    <t>viršija 1000 eurų, bet neviršija 3000 eurų [2]</t>
  </si>
  <si>
    <t>Bendros palyginamosios 4.1-4.7 punktų lentelėse nurodytos paslaugų kainos EUR su PVM</t>
  </si>
  <si>
    <t>Apšvietimo technikos komplektas, nurodytas konkurso sąlygu 2 priedo „Techninė specifikacija“ 67.1.3 punkte [1]</t>
  </si>
  <si>
    <t>Apšvietimo technikos komplektas, nurodytas konkurso sąlygu 2 priedo „Techninė specifikacija“ 67.1.2 punkte [1]</t>
  </si>
  <si>
    <t>Apšvietimo technikos komplektas, nurodytas konkurso sąlygu 2 priedo „Techninė specifikacija“ 67.1.1 punkte [1]</t>
  </si>
  <si>
    <t>Įgarsinimo aparatūros komplektas, nurodytas konkurso sąlygu 2 priedo „Techninė specifikacija“ 66.1.4 punkte [1]</t>
  </si>
  <si>
    <t>Įgarsinimo aparatūros komplektas, nurodytas konkurso sąlygu 2 priedo „Techninė specifikacija“ 66.1.3 punkte [1]</t>
  </si>
  <si>
    <t>Įgarsinimo aparatūros komplektas, nurodytas konkurso sąlygu 2 priedo „Techninė specifikacija“ 66.1.2 punkte [1]</t>
  </si>
  <si>
    <t>Įgarsinimo aparatūros komplektas, nurodytas konkurso sąlygu 2 priedo „Techninė specifikacija“ 66.1.1 punkte [1]</t>
  </si>
  <si>
    <t>LED ekranas, nurodytas konkurso sąlygu 2 priedo „Techninė specifikacija“ 65.1.3 punkte [1]</t>
  </si>
  <si>
    <t>LED ekranas, nurodytas konkurso sąlygu 2 priedo „Techninė specifikacija“ 65.1.2 punkte [1]</t>
  </si>
  <si>
    <t>LED ekranas, nurodytas konkurso sąlygu 2 priedo „Techninė specifikacija“ 65.1.1 punkte [1]</t>
  </si>
  <si>
    <t>Multimedija projektorius [1]</t>
  </si>
  <si>
    <t>Nešiojamas kompiuteris [1]</t>
  </si>
  <si>
    <t>Bevieliam mikrofonui, nurodytam šios lentelės 4.4.5 punkte, tinkantis mikrofono laikiklis/stovas [1]</t>
  </si>
  <si>
    <t>Bevielis mikrofonas rankinis su radijo sistema [1]</t>
  </si>
  <si>
    <t>Bevielis mikrofonas prisegamas su radijo sistema [1]</t>
  </si>
  <si>
    <t>Bevielis mikrofonas lankelis su radijo sistema [1]</t>
  </si>
  <si>
    <t>Valdymo bloko (pagrindinio sistemos procesoriaus) ir kitos įrangos, būtinos tinkamam diskusinės įrangos funkcionavimui, nuoma ir aptarnavimo paslaugos [1]</t>
  </si>
  <si>
    <t>Diskusinio mikrofono modulio nuoma ir aptarnavimo paslaugos [1]</t>
  </si>
  <si>
    <r>
      <rPr>
        <b/>
        <u/>
        <sz val="11"/>
        <color rgb="FF000000"/>
        <rFont val="Arial"/>
        <family val="2"/>
      </rPr>
      <t>Pasiūlymo galiojimo užtikrinimo,</t>
    </r>
    <r>
      <rPr>
        <b/>
        <sz val="11"/>
        <color rgb="FF000000"/>
        <rFont val="Arial"/>
        <family val="2"/>
      </rPr>
      <t xml:space="preserve"> patvirtinto jį išdavusios organizacijos įgalioto asmens kvalifikuotu elektroniniu parašu, elektroninė forma.</t>
    </r>
    <r>
      <rPr>
        <sz val="11"/>
        <color rgb="FF000000"/>
        <rFont val="Arial"/>
        <family val="2"/>
      </rPr>
      <t xml:space="preserve"> Pasiūlymo galiojimo užtikrinimui pateikiamas Lietuvos Respublikoje ar užsienyje registruoto banko ar kredito įstaigos išduotas banko garantijos raštas, kredito unijos garantija, ar draudimo bendrovės laidavimo draudimo raštas (kartu su draudimo liudijimu (polisu) su nuoroda į taisykles, kurių pagrindu buvo nustatytos draudimo sąlygos, bei mokestinio pavedimo, patvirtinančio užtikrinimo apmokėjimą, kopija), atitinkantys Specialiųjų pirkimo sąlygų 5 skyriuje nurodytus reikalavimus. </t>
    </r>
  </si>
  <si>
    <t xml:space="preserve">Palyginamoji (preliminari) apimtis (kiekis)* </t>
  </si>
  <si>
    <t>Palyginamoji (preliminari) apimtis (kiekis) *</t>
  </si>
  <si>
    <t xml:space="preserve">** Bus sudaroma  mišrios kainodaros sutartis. Bendra pasiūlymo palyginamoji kaina nebus laikoma sutarties kaina, ji skirta tik pasiūlymų palyginimui ir įvertinimui, tačiau sutarties vykdymo metu bus atsiskaitoma už faktiškai atliktas paslaugas pagal šiame pasiūlyme nurodytus įkainius. 
 </t>
  </si>
  <si>
    <t>Bendra palyginamoji pasiūlymo kaina EUR su PVM skaičiais **:</t>
  </si>
  <si>
    <t>* Nurodytas kiekis yra preliminarus ir gali kisti (didėti arba mažėti). Faktinis kiekis priklausys nuo perkančiosios organizacijos poreikio.</t>
  </si>
  <si>
    <t>Dokumentai, reikalaujami specialiųjų pirkimo sąlygų priedo „Kokybės kriterijai ir jų vertinimas“ 7 sk., leidžiantys įvertinti tiekėjo pasiūlymą pagal minėtame priede nurodytus pasiūlymų vertinimo kriterijus ir sąlygas.</t>
  </si>
  <si>
    <r>
      <rPr>
        <b/>
        <u/>
        <sz val="11"/>
        <color rgb="FF000000"/>
        <rFont val="Arial"/>
        <family val="2"/>
      </rPr>
      <t>Užpildyta  ir pasirašyta</t>
    </r>
    <r>
      <rPr>
        <sz val="11"/>
        <color rgb="FF000000"/>
        <rFont val="Arial"/>
        <family val="2"/>
      </rPr>
      <t xml:space="preserve"> VPĮ 45 str. 2¹ d. reikalavimų atitikties deklaracija </t>
    </r>
    <r>
      <rPr>
        <i/>
        <sz val="11"/>
        <color theme="1"/>
        <rFont val="Arial"/>
        <family val="2"/>
      </rPr>
      <t>(forma pateikta specialiųjų pirkimo sąlygų priede).</t>
    </r>
  </si>
  <si>
    <t>3. lentelė. Subtiekėjams / subteikėjams / subrangovams numatomos perduoti veiklos (privaloma nurodyti) ir šių ūkio subjektų pavadinimai (jei žinomi)</t>
  </si>
  <si>
    <t>4 lentelė. Kartu su pasiūlymu pateikiami šie dokumentai:</t>
  </si>
  <si>
    <t>5 lentelė. Šiame pasiūlyme yra pateikta konfidenciali informacija:</t>
  </si>
  <si>
    <t>1 lentelė. Kainos pasiūlymas</t>
  </si>
  <si>
    <t>Tiesioginės transliacijos ir filmavimo įrangos, jos nuomos ir aptarnavimo paslaugos</t>
  </si>
  <si>
    <t>Šiam pirkimui skiriamų lėšų suma (biudžetas) – 1 074 380,17 Eur be PVM, 1 300 000,01 Eur su PVM. Per didele ir nepriimtina kaina bus laikoma tiekėjo bendra pasiūlymo palyginamoji kaina, kuri bus didesnė nei 644 628,10 Eur be PVM, 780 000,00 Eur su PVM. Sutarties vykdymo faktinių išlaidų apimtis yra 429 752,07 Eur be PVM, 520 000,00 su PVM.</t>
  </si>
  <si>
    <t>DĖL LIETUVOS PIRMININKAVIMO EUROPOS SĄJUNGOS TARYBAI AUKŠTO POLITINIO LYGMENS RENGINIŲ BEI SOCIOKULTŪRINIŲ PROGRAMŲ ORGANIZAVIMO IR APTARNAVIMO PASLAUGŲ PIRKIMO</t>
  </si>
  <si>
    <t>Specialiųjų pirkimo sąlygų 3 priedas "Pasiūlymo forma"</t>
  </si>
  <si>
    <t>Vertėjų kabina [1]</t>
  </si>
  <si>
    <t>Tiesioginės transliacijos paslauga [1]</t>
  </si>
  <si>
    <t>Tiesioginei transliacijai skirta kamera [1]</t>
  </si>
  <si>
    <t>Tiesioginei transliacijai pritaikyti mikrofonai (ne daugiau 10 vnt. vienu metu) [1]</t>
  </si>
  <si>
    <t>Tiesioginės transliacijos vaizdo įrašas [1]</t>
  </si>
  <si>
    <t>Tiesioginės transliacijos su vertimu [1]</t>
  </si>
  <si>
    <t>Aptarnavimo mokestis / įkainis eurais be PVM</t>
  </si>
  <si>
    <t>preliminarioji sutartis bus sudaroma pagal konkurso sąlygose „Preliminariosios viešojo pirkimo-pardavimo sutarties projektas“ pateiktą preliminariosios sutarties projektą;</t>
  </si>
  <si>
    <t>pirkimo sutartis bus sudaroma pagal konkurso sąlygose pateiktą pirkimo sutarties projektą.</t>
  </si>
  <si>
    <t>Pateikdami šį pasiūlymą deklaruojame, kad siūlomos paslaugos ir joms teikti skirtos prekės visiškai atitinka konkurso sąlygų priede „Techninė specifikacija“  nustatytus minimalius aplinkos apsaugos kriterijus:</t>
  </si>
  <si>
    <r>
      <t>Lietuvos Respublikos užsienio reikalų ministerijos (toliau - perkančioji organizacija (PO)) renginių organizavimo ir aptarnavimo paslaugų tarptautinio viešojo pirkimo, atliekamo atviro konkurso būdu, sąlygose</t>
    </r>
    <r>
      <rPr>
        <sz val="11"/>
        <rFont val="Arial"/>
        <family val="2"/>
      </rPr>
      <t xml:space="preserve"> (toliau – konkurso sąlygos);</t>
    </r>
  </si>
  <si>
    <t>Mes siūlome šias renginių organizavimo ir aptarnavimo paslaugų kainas, į kurias įskaityti visi mokesčiai, rinkliavos ir kitos su tinkamu preliminariosios sutarties ir pirkimo sutarties įvykdymu susijusios tiekėjo išlaidos (įskaitant, bet neapsiribojant išlaidomis už pridėtinės vertės mokesčio sąskaitų faktūrų, sąskaitų faktūrų, kreditinių ir debetinių dokumentų bei avansinių sąskaitų pateikimą naudojantis informacinės sistemos SABIS priemonėmis):</t>
  </si>
  <si>
    <t>Renginio planavimo ir aptarnavimo paslaugos (konkurso sąlygu 2 priedo „Techninė specifikacija“ V dalis):</t>
  </si>
  <si>
    <t>Šiai perkamų renginių organizavimo ir aptarnavimo paslaugų daliai taikomas kainos apskaičiavimo būdas – fiksuotas įkainis.</t>
  </si>
  <si>
    <t>Šiai perkamų renginių organizavimo ir aptarnavimo paslaugų daliai taikomas kainos apskaičiavimo būdas – sutarties vykdymo išlaidų atlyginimas. Už Paslaugų teikėjo tiesiogiai suteikiamas paslaugas mokamas nustatytas įkainis (paslaugų mokestis), kitą kainos dalį sudaro kompensacija už Paslaugų teikėjo faktiškai patiriamas išlaidas, tiesiogiai susijusias su sutarties vykdymu. Plačiau žr. konkurso sąlygų 2 priedą „Techninė specifikacija“.</t>
  </si>
  <si>
    <t>Kai kitų paslaugų kaina, kurią sudaro tiekėjo faktiškai patiriamos išlaidos, tiesiogiai susijusios su sutarties vykdymu:</t>
  </si>
  <si>
    <t xml:space="preserve"> </t>
  </si>
  <si>
    <t>Sinchroninio vertimo įranga ir kita įranga, būtina tinkamam Sinchroninio vertimo įrangos funkcionavimui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</si>
</sst>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quot;€&quot;_-;\-* #,##0\ &quot;€&quot;_-;_-* &quot;-&quot;??\ &quot;€&quot;_-;_-@_-"/>
    <numFmt numFmtId="165" formatCode="_-* #,##0.00\ [$€-427]_-;\-* #,##0.00\ [$€-427]_-;_-* &quot;-&quot;??\ [$€-427]_-;_-@_-"/>
    <numFmt numFmtId="166" formatCode="yyyy/mm/dd;@"/>
  </numFmts>
  <fonts count="32" x14ac:knownFonts="1">
    <font>
      <sz val="11"/>
      <color theme="1"/>
      <name val="Aptos Narrow"/>
      <family val="2"/>
      <charset val="186"/>
      <scheme val="minor"/>
    </font>
    <font>
      <sz val="11"/>
      <name val="Arial"/>
      <family val="2"/>
    </font>
    <font>
      <b/>
      <sz val="11"/>
      <name val="Arial"/>
      <family val="2"/>
    </font>
    <font>
      <b/>
      <sz val="11"/>
      <color theme="1"/>
      <name val="Arial"/>
      <family val="2"/>
    </font>
    <font>
      <vertAlign val="superscript"/>
      <sz val="11"/>
      <name val="Arial"/>
      <family val="2"/>
    </font>
    <font>
      <b/>
      <vertAlign val="subscript"/>
      <sz val="11"/>
      <name val="Arial"/>
      <family val="2"/>
    </font>
    <font>
      <sz val="11"/>
      <color theme="1"/>
      <name val="Arial"/>
      <family val="2"/>
    </font>
    <font>
      <vertAlign val="subscript"/>
      <sz val="11"/>
      <name val="Arial"/>
      <family val="2"/>
    </font>
    <font>
      <sz val="8"/>
      <name val="Aptos Narrow"/>
      <family val="2"/>
      <charset val="186"/>
      <scheme val="minor"/>
    </font>
    <font>
      <b/>
      <sz val="16"/>
      <name val="Arial"/>
      <family val="2"/>
    </font>
    <font>
      <sz val="10"/>
      <name val="Arial"/>
      <family val="2"/>
    </font>
    <font>
      <b/>
      <sz val="12"/>
      <name val="Arial"/>
      <family val="2"/>
    </font>
    <font>
      <sz val="8"/>
      <name val="Arial"/>
      <family val="2"/>
    </font>
    <font>
      <i/>
      <sz val="11"/>
      <name val="Arial"/>
      <family val="2"/>
    </font>
    <font>
      <i/>
      <sz val="10"/>
      <name val="Arial"/>
      <family val="2"/>
    </font>
    <font>
      <sz val="10"/>
      <color theme="1"/>
      <name val="Aptos Narrow"/>
      <family val="2"/>
      <charset val="186"/>
      <scheme val="minor"/>
    </font>
    <font>
      <b/>
      <sz val="16"/>
      <name val="Arial"/>
      <family val="2"/>
      <charset val="186"/>
    </font>
    <font>
      <b/>
      <sz val="16"/>
      <color theme="1"/>
      <name val="Aptos Narrow"/>
      <family val="2"/>
      <charset val="186"/>
      <scheme val="minor"/>
    </font>
    <font>
      <b/>
      <sz val="12"/>
      <name val="Arial"/>
      <family val="2"/>
      <charset val="186"/>
    </font>
    <font>
      <b/>
      <sz val="12"/>
      <color theme="1"/>
      <name val="Aptos Narrow"/>
      <family val="2"/>
      <charset val="186"/>
      <scheme val="minor"/>
    </font>
    <font>
      <b/>
      <sz val="11"/>
      <color rgb="FF000000"/>
      <name val="Arial"/>
      <family val="2"/>
    </font>
    <font>
      <sz val="11"/>
      <color rgb="FF000000"/>
      <name val="Arial"/>
      <family val="2"/>
    </font>
    <font>
      <i/>
      <sz val="11"/>
      <color theme="1"/>
      <name val="Arial"/>
      <family val="2"/>
    </font>
    <font>
      <b/>
      <u/>
      <sz val="11"/>
      <color rgb="FF000000"/>
      <name val="Arial"/>
      <family val="2"/>
    </font>
    <font>
      <b/>
      <u/>
      <sz val="11"/>
      <color theme="1"/>
      <name val="Arial"/>
      <family val="2"/>
    </font>
    <font>
      <u/>
      <sz val="11"/>
      <color rgb="FF000000"/>
      <name val="Arial"/>
      <family val="2"/>
    </font>
    <font>
      <i/>
      <sz val="11"/>
      <color rgb="FF000000"/>
      <name val="Arial"/>
      <family val="2"/>
    </font>
    <font>
      <b/>
      <i/>
      <sz val="11"/>
      <color rgb="FF000000"/>
      <name val="Arial"/>
      <family val="2"/>
    </font>
    <font>
      <sz val="11"/>
      <name val="Aptos Narrow"/>
      <family val="2"/>
      <charset val="186"/>
      <scheme val="minor"/>
    </font>
    <font>
      <b/>
      <i/>
      <sz val="12"/>
      <name val="Arial"/>
      <family val="2"/>
    </font>
    <font>
      <b/>
      <sz val="12"/>
      <name val="Aptos Narrow"/>
      <family val="2"/>
      <charset val="186"/>
      <scheme val="minor"/>
    </font>
    <font>
      <sz val="11"/>
      <name val="Arial"/>
      <family val="2"/>
      <charset val="186"/>
    </font>
  </fonts>
  <fills count="9">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49992370372631"/>
        <bgColor indexed="64"/>
      </patternFill>
    </fill>
    <fill>
      <patternFill patternType="solid">
        <fgColor theme="3" tint="0.8999908444471571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55">
    <xf numFmtId="0" fontId="0" fillId="0" borderId="0" xfId="0"/>
    <xf numFmtId="0" fontId="1" fillId="0" borderId="0" xfId="0" applyFont="1"/>
    <xf numFmtId="0" fontId="1" fillId="0" borderId="0" xfId="0" applyFont="1" applyAlignment="1">
      <alignment horizontal="right"/>
    </xf>
    <xf numFmtId="0" fontId="1" fillId="0" borderId="0" xfId="0" applyFont="1" applyAlignment="1">
      <alignment horizontal="justify"/>
    </xf>
    <xf numFmtId="0" fontId="2" fillId="0" borderId="0" xfId="0" applyFont="1"/>
    <xf numFmtId="0" fontId="1" fillId="0" borderId="0" xfId="0" applyFont="1" applyAlignment="1">
      <alignment horizontal="justify" vertical="top"/>
    </xf>
    <xf numFmtId="0" fontId="9" fillId="0" borderId="0" xfId="0" applyFont="1" applyAlignment="1" applyProtection="1">
      <alignment horizontal="center"/>
      <protection locked="0"/>
    </xf>
    <xf numFmtId="0" fontId="12" fillId="0" borderId="0" xfId="0" applyFont="1" applyAlignment="1">
      <alignment horizontal="right"/>
    </xf>
    <xf numFmtId="0" fontId="12" fillId="0" borderId="0" xfId="0" applyFont="1" applyAlignment="1">
      <alignment horizontal="left"/>
    </xf>
    <xf numFmtId="0" fontId="12" fillId="0" borderId="0" xfId="0" applyFont="1"/>
    <xf numFmtId="0" fontId="12" fillId="0" borderId="0" xfId="0" applyFont="1" applyAlignment="1">
      <alignment horizontal="center"/>
    </xf>
    <xf numFmtId="0" fontId="2" fillId="3" borderId="1" xfId="0" applyFont="1" applyFill="1" applyBorder="1" applyAlignment="1">
      <alignment horizontal="left"/>
    </xf>
    <xf numFmtId="0" fontId="2" fillId="0" borderId="0" xfId="0" applyFont="1" applyAlignment="1">
      <alignment horizontal="center" vertical="center" wrapText="1"/>
    </xf>
    <xf numFmtId="0" fontId="1" fillId="0" borderId="0" xfId="0" applyFont="1" applyAlignment="1">
      <alignment horizontal="justify" vertical="top" wrapText="1"/>
    </xf>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vertical="top"/>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2" fillId="3" borderId="8" xfId="0" applyFont="1" applyFill="1" applyBorder="1" applyAlignment="1">
      <alignment horizontal="left"/>
    </xf>
    <xf numFmtId="0" fontId="10" fillId="0" borderId="0" xfId="0" applyFont="1" applyAlignment="1">
      <alignment horizontal="right" vertical="top"/>
    </xf>
    <xf numFmtId="0" fontId="15" fillId="0" borderId="0" xfId="0" applyFont="1"/>
    <xf numFmtId="0" fontId="6" fillId="0" borderId="0" xfId="0" applyFont="1" applyAlignment="1">
      <alignment wrapText="1"/>
    </xf>
    <xf numFmtId="0" fontId="6" fillId="0" borderId="0" xfId="0" applyFont="1"/>
    <xf numFmtId="0" fontId="1" fillId="0" borderId="8"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2" fillId="0" borderId="0" xfId="0" applyFont="1" applyAlignment="1">
      <alignment horizontal="left"/>
    </xf>
    <xf numFmtId="0" fontId="2" fillId="3" borderId="9" xfId="0" applyFont="1" applyFill="1" applyBorder="1" applyAlignment="1">
      <alignment horizontal="left"/>
    </xf>
    <xf numFmtId="0" fontId="1" fillId="0" borderId="9" xfId="0" applyFont="1" applyBorder="1" applyAlignment="1" applyProtection="1">
      <alignment horizontal="left" vertical="top"/>
      <protection locked="0"/>
    </xf>
    <xf numFmtId="0" fontId="10" fillId="0" borderId="0" xfId="0" applyFont="1" applyAlignment="1" applyProtection="1">
      <alignment horizontal="center" vertical="center" wrapText="1"/>
      <protection locked="0"/>
    </xf>
    <xf numFmtId="0" fontId="11" fillId="0" borderId="0" xfId="0" applyFont="1" applyAlignment="1">
      <alignment horizontal="center"/>
    </xf>
    <xf numFmtId="0" fontId="20" fillId="0" borderId="0" xfId="0" applyFont="1"/>
    <xf numFmtId="0" fontId="3"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3" fillId="0" borderId="0" xfId="0" applyFont="1"/>
    <xf numFmtId="0" fontId="21" fillId="0" borderId="0" xfId="0" applyFont="1" applyAlignment="1">
      <alignment horizontal="justify" vertical="center"/>
    </xf>
    <xf numFmtId="0" fontId="21" fillId="0" borderId="1" xfId="0" applyFont="1" applyBorder="1" applyAlignment="1">
      <alignment horizontal="center" vertical="center" wrapText="1"/>
    </xf>
    <xf numFmtId="0" fontId="21" fillId="0" borderId="1" xfId="0" applyFont="1" applyBorder="1" applyAlignment="1">
      <alignment horizontal="left" vertical="top" wrapText="1"/>
    </xf>
    <xf numFmtId="0" fontId="6" fillId="0" borderId="0" xfId="0" applyFont="1" applyAlignment="1">
      <alignment vertical="top"/>
    </xf>
    <xf numFmtId="0" fontId="22" fillId="0" borderId="1" xfId="0" applyFont="1" applyBorder="1" applyAlignment="1">
      <alignment vertical="top" wrapText="1"/>
    </xf>
    <xf numFmtId="0" fontId="6" fillId="0" borderId="1" xfId="0" applyFont="1" applyBorder="1"/>
    <xf numFmtId="0" fontId="26" fillId="0" borderId="0" xfId="0" applyFont="1" applyAlignment="1">
      <alignment horizontal="left" vertical="center" wrapText="1"/>
    </xf>
    <xf numFmtId="0" fontId="22" fillId="0" borderId="1" xfId="0" applyFont="1" applyBorder="1" applyAlignment="1">
      <alignment horizontal="justify" vertical="center" wrapText="1"/>
    </xf>
    <xf numFmtId="0" fontId="6" fillId="0" borderId="1" xfId="0" applyFont="1" applyBorder="1" applyAlignment="1">
      <alignment vertical="top" wrapText="1"/>
    </xf>
    <xf numFmtId="0" fontId="14" fillId="0" borderId="0" xfId="0" applyFont="1" applyAlignment="1">
      <alignment horizontal="justify" vertical="top" wrapText="1"/>
    </xf>
    <xf numFmtId="0" fontId="1" fillId="0" borderId="0" xfId="0" applyFont="1" applyAlignment="1">
      <alignment horizontal="left"/>
    </xf>
    <xf numFmtId="0" fontId="28" fillId="0" borderId="0" xfId="0" applyFont="1" applyAlignment="1">
      <alignment horizontal="left" vertical="top"/>
    </xf>
    <xf numFmtId="0" fontId="28" fillId="0" borderId="0" xfId="0" applyFont="1" applyAlignment="1">
      <alignment vertical="top"/>
    </xf>
    <xf numFmtId="0" fontId="29" fillId="0" borderId="0" xfId="0" applyFont="1" applyAlignment="1">
      <alignment horizontal="left" wrapText="1"/>
    </xf>
    <xf numFmtId="0" fontId="3" fillId="8" borderId="1" xfId="0" applyFont="1" applyFill="1" applyBorder="1" applyAlignment="1">
      <alignment horizontal="center" vertical="center" wrapText="1"/>
    </xf>
    <xf numFmtId="0" fontId="20" fillId="8" borderId="1" xfId="0" applyFont="1" applyFill="1" applyBorder="1" applyAlignment="1">
      <alignment horizontal="center" vertical="top" wrapText="1"/>
    </xf>
    <xf numFmtId="0" fontId="2" fillId="3" borderId="3" xfId="0" applyFont="1" applyFill="1" applyBorder="1" applyAlignment="1">
      <alignment vertical="top" wrapText="1"/>
    </xf>
    <xf numFmtId="0" fontId="2" fillId="3" borderId="6" xfId="0" applyFont="1" applyFill="1" applyBorder="1" applyAlignment="1">
      <alignment vertical="top" wrapText="1"/>
    </xf>
    <xf numFmtId="0" fontId="2" fillId="5" borderId="3" xfId="0" applyFont="1" applyFill="1" applyBorder="1" applyAlignment="1">
      <alignment vertical="top" wrapText="1"/>
    </xf>
    <xf numFmtId="0" fontId="2" fillId="5" borderId="4" xfId="0" applyFont="1" applyFill="1" applyBorder="1" applyAlignment="1">
      <alignment vertical="top" wrapText="1"/>
    </xf>
    <xf numFmtId="0" fontId="2" fillId="2" borderId="9" xfId="0" applyFont="1" applyFill="1" applyBorder="1" applyAlignment="1">
      <alignment vertical="center"/>
    </xf>
    <xf numFmtId="0" fontId="2" fillId="3" borderId="8" xfId="0" applyFont="1" applyFill="1" applyBorder="1" applyAlignment="1">
      <alignment vertical="top"/>
    </xf>
    <xf numFmtId="0" fontId="2" fillId="0" borderId="0" xfId="0" applyFont="1" applyAlignment="1">
      <alignment vertical="center"/>
    </xf>
    <xf numFmtId="0" fontId="2" fillId="2" borderId="0" xfId="0" applyFont="1" applyFill="1" applyAlignment="1">
      <alignment vertical="center"/>
    </xf>
    <xf numFmtId="0" fontId="1" fillId="4" borderId="0" xfId="0" applyFont="1" applyFill="1"/>
    <xf numFmtId="164" fontId="1" fillId="0" borderId="0" xfId="0" applyNumberFormat="1" applyFont="1"/>
    <xf numFmtId="0" fontId="2" fillId="5" borderId="6" xfId="0" applyFont="1" applyFill="1" applyBorder="1" applyAlignment="1">
      <alignment vertical="top" wrapText="1"/>
    </xf>
    <xf numFmtId="0" fontId="2" fillId="5" borderId="7" xfId="0" applyFont="1" applyFill="1" applyBorder="1" applyAlignment="1">
      <alignment vertical="top" wrapText="1"/>
    </xf>
    <xf numFmtId="0" fontId="2" fillId="0" borderId="0" xfId="0" applyFont="1" applyAlignment="1">
      <alignment vertical="top" wrapText="1"/>
    </xf>
    <xf numFmtId="165" fontId="2" fillId="0" borderId="0" xfId="0" applyNumberFormat="1" applyFont="1" applyAlignment="1">
      <alignment vertical="top"/>
    </xf>
    <xf numFmtId="165" fontId="2" fillId="0" borderId="13" xfId="0" applyNumberFormat="1" applyFont="1" applyBorder="1" applyAlignment="1">
      <alignment vertical="top"/>
    </xf>
    <xf numFmtId="0" fontId="2" fillId="3" borderId="9" xfId="0" applyFont="1" applyFill="1" applyBorder="1" applyAlignment="1">
      <alignment vertical="top" wrapText="1"/>
    </xf>
    <xf numFmtId="0" fontId="2" fillId="7" borderId="9" xfId="0" applyFont="1" applyFill="1" applyBorder="1" applyAlignment="1">
      <alignment vertical="center"/>
    </xf>
    <xf numFmtId="0" fontId="2" fillId="7" borderId="10" xfId="0" applyFont="1" applyFill="1" applyBorder="1" applyAlignment="1">
      <alignment vertical="center"/>
    </xf>
    <xf numFmtId="0" fontId="2" fillId="5" borderId="0" xfId="0" applyFont="1" applyFill="1" applyAlignment="1">
      <alignment vertical="top" wrapText="1"/>
    </xf>
    <xf numFmtId="0" fontId="1" fillId="6" borderId="3" xfId="0" applyFont="1" applyFill="1" applyBorder="1" applyAlignment="1">
      <alignment vertical="top" wrapText="1"/>
    </xf>
    <xf numFmtId="49" fontId="2" fillId="5" borderId="9" xfId="0" applyNumberFormat="1" applyFont="1" applyFill="1" applyBorder="1" applyAlignment="1">
      <alignment vertical="center" wrapText="1"/>
    </xf>
    <xf numFmtId="0" fontId="2" fillId="5" borderId="3" xfId="0" applyFont="1" applyFill="1" applyBorder="1" applyAlignment="1">
      <alignment vertical="center" wrapText="1"/>
    </xf>
    <xf numFmtId="0" fontId="2" fillId="6" borderId="8" xfId="0" applyFont="1" applyFill="1" applyBorder="1" applyAlignment="1">
      <alignment vertical="top" wrapText="1"/>
    </xf>
    <xf numFmtId="0" fontId="2" fillId="6" borderId="8" xfId="0" applyFont="1" applyFill="1" applyBorder="1" applyAlignment="1">
      <alignment horizontal="right" vertical="top" wrapText="1"/>
    </xf>
    <xf numFmtId="0" fontId="2" fillId="6" borderId="9" xfId="0" applyFont="1" applyFill="1" applyBorder="1" applyAlignment="1">
      <alignment horizontal="right" vertical="top" wrapText="1"/>
    </xf>
    <xf numFmtId="0" fontId="2" fillId="6" borderId="10" xfId="0" applyFont="1" applyFill="1" applyBorder="1" applyAlignment="1">
      <alignment horizontal="right" vertical="top" wrapText="1"/>
    </xf>
    <xf numFmtId="165" fontId="2" fillId="6" borderId="8" xfId="0" applyNumberFormat="1"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1" xfId="0" applyFont="1" applyFill="1" applyBorder="1" applyAlignment="1">
      <alignment horizontal="left" vertical="top" wrapText="1"/>
    </xf>
    <xf numFmtId="165" fontId="1" fillId="6" borderId="8" xfId="0" applyNumberFormat="1" applyFont="1" applyFill="1" applyBorder="1" applyAlignment="1">
      <alignment horizontal="center" vertical="top" wrapText="1"/>
    </xf>
    <xf numFmtId="0" fontId="1" fillId="6" borderId="9" xfId="0" applyFont="1" applyFill="1" applyBorder="1" applyAlignment="1">
      <alignment horizontal="center" vertical="top" wrapText="1"/>
    </xf>
    <xf numFmtId="0" fontId="2" fillId="3" borderId="1" xfId="0" applyFont="1" applyFill="1" applyBorder="1" applyAlignment="1">
      <alignment horizontal="right" vertical="top" wrapText="1"/>
    </xf>
    <xf numFmtId="165" fontId="2" fillId="3" borderId="1"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49" fontId="2" fillId="5" borderId="8" xfId="0" applyNumberFormat="1" applyFont="1" applyFill="1" applyBorder="1" applyAlignment="1">
      <alignment horizontal="center" vertical="center" wrapText="1"/>
    </xf>
    <xf numFmtId="49" fontId="2" fillId="5" borderId="9" xfId="0" applyNumberFormat="1" applyFont="1" applyFill="1" applyBorder="1" applyAlignment="1">
      <alignment horizontal="center" vertical="center" wrapText="1"/>
    </xf>
    <xf numFmtId="49" fontId="2" fillId="5" borderId="10"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 fillId="4" borderId="8" xfId="0" applyFont="1" applyFill="1" applyBorder="1" applyAlignment="1">
      <alignment horizontal="center" vertical="top"/>
    </xf>
    <xf numFmtId="0" fontId="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10" xfId="0" applyFont="1" applyFill="1" applyBorder="1" applyAlignment="1">
      <alignment horizontal="center"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29" fillId="3" borderId="1" xfId="0" applyFont="1" applyFill="1" applyBorder="1" applyAlignment="1">
      <alignment horizontal="left" wrapText="1"/>
    </xf>
    <xf numFmtId="0" fontId="1" fillId="0" borderId="0" xfId="0" applyFont="1" applyAlignment="1">
      <alignment horizontal="left"/>
    </xf>
    <xf numFmtId="0" fontId="29" fillId="3" borderId="1" xfId="0" applyFont="1" applyFill="1" applyBorder="1" applyAlignment="1">
      <alignment horizontal="left" vertical="center" wrapText="1"/>
    </xf>
    <xf numFmtId="0" fontId="1" fillId="3" borderId="8" xfId="0" applyFont="1" applyFill="1" applyBorder="1" applyAlignment="1">
      <alignment horizontal="right" vertical="top"/>
    </xf>
    <xf numFmtId="0" fontId="1" fillId="3" borderId="10" xfId="0" applyFont="1" applyFill="1" applyBorder="1" applyAlignment="1">
      <alignment horizontal="right" vertical="top"/>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8" xfId="0" applyFont="1" applyFill="1" applyBorder="1" applyAlignment="1">
      <alignment horizontal="center" vertical="top"/>
    </xf>
    <xf numFmtId="0" fontId="1" fillId="3" borderId="9" xfId="0" applyFont="1" applyFill="1" applyBorder="1" applyAlignment="1">
      <alignment horizontal="center" vertical="top"/>
    </xf>
    <xf numFmtId="0" fontId="1" fillId="3" borderId="10" xfId="0" applyFont="1" applyFill="1" applyBorder="1" applyAlignment="1">
      <alignment horizontal="center" vertical="top"/>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0" borderId="1" xfId="0" applyFont="1" applyBorder="1" applyAlignment="1" applyProtection="1">
      <alignment horizontal="center" vertical="top"/>
      <protection locked="0"/>
    </xf>
    <xf numFmtId="165" fontId="1" fillId="3" borderId="2" xfId="0" applyNumberFormat="1" applyFont="1" applyFill="1" applyBorder="1" applyAlignment="1">
      <alignment horizontal="right" vertical="top"/>
    </xf>
    <xf numFmtId="165" fontId="1" fillId="3" borderId="3" xfId="0" applyNumberFormat="1" applyFont="1" applyFill="1" applyBorder="1" applyAlignment="1">
      <alignment horizontal="right" vertical="top"/>
    </xf>
    <xf numFmtId="165" fontId="1" fillId="3" borderId="4" xfId="0" applyNumberFormat="1" applyFont="1" applyFill="1" applyBorder="1" applyAlignment="1">
      <alignment horizontal="right" vertical="top"/>
    </xf>
    <xf numFmtId="165" fontId="1" fillId="3" borderId="8" xfId="0" applyNumberFormat="1" applyFont="1" applyFill="1" applyBorder="1" applyAlignment="1">
      <alignment horizontal="right" vertical="top"/>
    </xf>
    <xf numFmtId="165" fontId="1" fillId="3" borderId="9" xfId="0" applyNumberFormat="1" applyFont="1" applyFill="1" applyBorder="1" applyAlignment="1">
      <alignment horizontal="right" vertical="top"/>
    </xf>
    <xf numFmtId="165" fontId="1" fillId="3" borderId="10" xfId="0" applyNumberFormat="1" applyFont="1" applyFill="1" applyBorder="1" applyAlignment="1">
      <alignment horizontal="right" vertical="top"/>
    </xf>
    <xf numFmtId="0" fontId="1" fillId="3" borderId="1" xfId="0" applyFont="1" applyFill="1" applyBorder="1" applyAlignment="1">
      <alignment horizontal="right" vertical="top"/>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xf>
    <xf numFmtId="0" fontId="1" fillId="0" borderId="8" xfId="0" applyFont="1" applyBorder="1" applyAlignment="1" applyProtection="1">
      <alignment horizontal="center" vertical="top"/>
      <protection locked="0"/>
    </xf>
    <xf numFmtId="0" fontId="1" fillId="0" borderId="9" xfId="0" applyFont="1" applyBorder="1" applyAlignment="1" applyProtection="1">
      <alignment horizontal="center" vertical="top"/>
      <protection locked="0"/>
    </xf>
    <xf numFmtId="0" fontId="1" fillId="0" borderId="10" xfId="0" applyFont="1" applyBorder="1" applyAlignment="1" applyProtection="1">
      <alignment horizontal="center" vertical="top"/>
      <protection locked="0"/>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1" fillId="3" borderId="1"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1" fillId="3" borderId="1" xfId="0" applyNumberFormat="1" applyFont="1" applyFill="1" applyBorder="1" applyAlignment="1">
      <alignment horizontal="right" vertical="top"/>
    </xf>
    <xf numFmtId="49" fontId="2" fillId="7" borderId="1" xfId="0" applyNumberFormat="1" applyFont="1" applyFill="1" applyBorder="1" applyAlignment="1">
      <alignment horizontal="center" vertical="center"/>
    </xf>
    <xf numFmtId="49" fontId="2" fillId="7" borderId="8"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wrapText="1"/>
    </xf>
    <xf numFmtId="49" fontId="2" fillId="7" borderId="10" xfId="0" applyNumberFormat="1" applyFont="1" applyFill="1" applyBorder="1" applyAlignment="1">
      <alignment horizontal="center" vertical="center" wrapText="1"/>
    </xf>
    <xf numFmtId="0" fontId="1" fillId="0" borderId="0" xfId="0" applyFont="1" applyAlignment="1">
      <alignment horizontal="justify"/>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1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3" borderId="2" xfId="0" applyFont="1" applyFill="1" applyBorder="1" applyAlignment="1">
      <alignment horizontal="right" vertical="top" wrapText="1"/>
    </xf>
    <xf numFmtId="0" fontId="2" fillId="3" borderId="3" xfId="0" applyFont="1" applyFill="1" applyBorder="1" applyAlignment="1">
      <alignment horizontal="right" vertical="top" wrapText="1"/>
    </xf>
    <xf numFmtId="0" fontId="2" fillId="3" borderId="5" xfId="0" applyFont="1" applyFill="1" applyBorder="1" applyAlignment="1">
      <alignment horizontal="right" vertical="top" wrapText="1"/>
    </xf>
    <xf numFmtId="0" fontId="2" fillId="3" borderId="6" xfId="0" applyFont="1" applyFill="1" applyBorder="1" applyAlignment="1">
      <alignment horizontal="right" vertical="top" wrapText="1"/>
    </xf>
    <xf numFmtId="165"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xf>
    <xf numFmtId="0" fontId="1" fillId="3" borderId="1" xfId="0" applyFont="1" applyFill="1" applyBorder="1" applyAlignment="1">
      <alignment horizontal="right" vertical="top"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2" fillId="7" borderId="8" xfId="0" applyFont="1" applyFill="1" applyBorder="1" applyAlignment="1">
      <alignment horizontal="center" vertical="center" wrapText="1"/>
    </xf>
    <xf numFmtId="49" fontId="2" fillId="7" borderId="8" xfId="0" applyNumberFormat="1" applyFont="1" applyFill="1" applyBorder="1" applyAlignment="1">
      <alignment horizontal="center" vertical="center"/>
    </xf>
    <xf numFmtId="49" fontId="2" fillId="7" borderId="9" xfId="0" applyNumberFormat="1" applyFont="1" applyFill="1" applyBorder="1" applyAlignment="1">
      <alignment horizontal="center" vertical="center"/>
    </xf>
    <xf numFmtId="49" fontId="2" fillId="7" borderId="10" xfId="0" applyNumberFormat="1" applyFont="1" applyFill="1" applyBorder="1" applyAlignment="1">
      <alignment horizontal="center" vertical="center"/>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6" fillId="3" borderId="1"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justify" vertical="top"/>
    </xf>
    <xf numFmtId="0" fontId="16" fillId="0" borderId="0" xfId="0" applyFont="1" applyAlignment="1">
      <alignment horizontal="center"/>
    </xf>
    <xf numFmtId="0" fontId="17"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18" fillId="0" borderId="0" xfId="0" applyFont="1" applyAlignment="1">
      <alignment horizontal="center"/>
    </xf>
    <xf numFmtId="0" fontId="19" fillId="0" borderId="0" xfId="0" applyFont="1" applyAlignment="1">
      <alignment horizontal="center"/>
    </xf>
    <xf numFmtId="0" fontId="30" fillId="0" borderId="0" xfId="0" applyFont="1" applyAlignment="1">
      <alignment horizontal="center"/>
    </xf>
    <xf numFmtId="0" fontId="14" fillId="0" borderId="0" xfId="0" applyFont="1" applyAlignment="1">
      <alignment horizontal="left" vertical="top" wrapText="1"/>
    </xf>
    <xf numFmtId="0" fontId="10" fillId="0" borderId="0" xfId="0" applyFont="1" applyAlignment="1">
      <alignment horizontal="right" vertical="top"/>
    </xf>
    <xf numFmtId="0" fontId="14" fillId="0" borderId="0" xfId="0" applyFont="1" applyAlignment="1">
      <alignment horizontal="justify" vertical="top" wrapText="1"/>
    </xf>
    <xf numFmtId="0" fontId="1" fillId="6" borderId="1" xfId="0" applyFont="1" applyFill="1" applyBorder="1" applyAlignment="1">
      <alignment horizontal="right" vertical="top" wrapText="1"/>
    </xf>
    <xf numFmtId="165" fontId="1" fillId="0" borderId="0" xfId="0" applyNumberFormat="1" applyFont="1" applyAlignment="1">
      <alignment horizontal="center" vertical="top"/>
    </xf>
    <xf numFmtId="165" fontId="2" fillId="0" borderId="0" xfId="0" applyNumberFormat="1" applyFont="1" applyAlignment="1">
      <alignment horizontal="center" vertical="top"/>
    </xf>
    <xf numFmtId="0" fontId="1" fillId="0" borderId="6" xfId="0" applyFont="1" applyBorder="1" applyAlignment="1">
      <alignment horizontal="center"/>
    </xf>
    <xf numFmtId="0" fontId="12" fillId="0" borderId="0" xfId="0" applyFont="1" applyAlignment="1">
      <alignment horizontal="center"/>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xf>
    <xf numFmtId="0" fontId="2" fillId="3" borderId="4" xfId="0" applyFont="1" applyFill="1" applyBorder="1" applyAlignment="1">
      <alignment horizontal="left" vertical="top"/>
    </xf>
    <xf numFmtId="0" fontId="2" fillId="3" borderId="1" xfId="0" applyFont="1" applyFill="1" applyBorder="1" applyAlignment="1">
      <alignment horizontal="left" indent="2"/>
    </xf>
    <xf numFmtId="166" fontId="1" fillId="0" borderId="6" xfId="0" applyNumberFormat="1" applyFont="1" applyBorder="1" applyAlignment="1" applyProtection="1">
      <alignment horizontal="center"/>
      <protection locked="0"/>
    </xf>
    <xf numFmtId="0" fontId="1" fillId="0" borderId="6" xfId="0" applyFont="1" applyBorder="1" applyAlignment="1" applyProtection="1">
      <alignment horizontal="left"/>
      <protection locked="0"/>
    </xf>
    <xf numFmtId="0" fontId="12" fillId="0" borderId="3" xfId="0" applyFont="1" applyBorder="1" applyAlignment="1">
      <alignment horizontal="left"/>
    </xf>
    <xf numFmtId="0" fontId="2" fillId="3" borderId="8" xfId="0" applyFont="1" applyFill="1"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6" fillId="0" borderId="0" xfId="0" applyFont="1" applyAlignment="1">
      <alignment wrapText="1"/>
    </xf>
    <xf numFmtId="0" fontId="1" fillId="0" borderId="0" xfId="0" applyFont="1" applyAlignment="1">
      <alignment vertical="top"/>
    </xf>
    <xf numFmtId="0" fontId="28" fillId="0" borderId="0" xfId="0" applyFont="1" applyAlignment="1">
      <alignment vertical="top"/>
    </xf>
    <xf numFmtId="0" fontId="1" fillId="0" borderId="0" xfId="0" applyFont="1" applyAlignment="1">
      <alignment horizontal="justify" vertical="top" wrapText="1"/>
    </xf>
    <xf numFmtId="0" fontId="6" fillId="0" borderId="0" xfId="0" applyFont="1" applyAlignment="1">
      <alignment horizontal="justify" vertical="top" wrapText="1"/>
    </xf>
    <xf numFmtId="0" fontId="6" fillId="0" borderId="0" xfId="0" applyFont="1" applyAlignment="1">
      <alignment horizontal="left" vertical="top"/>
    </xf>
    <xf numFmtId="0" fontId="2" fillId="0" borderId="6" xfId="0" applyFont="1" applyBorder="1" applyAlignment="1">
      <alignment horizontal="right"/>
    </xf>
    <xf numFmtId="0" fontId="0" fillId="0" borderId="0" xfId="0" applyAlignment="1">
      <alignment horizontal="left" vertical="top"/>
    </xf>
    <xf numFmtId="0" fontId="28" fillId="0" borderId="0" xfId="0" applyFont="1" applyAlignment="1">
      <alignment horizontal="left" vertical="top"/>
    </xf>
    <xf numFmtId="0" fontId="1" fillId="0" borderId="0" xfId="0" applyFont="1" applyAlignment="1">
      <alignment horizontal="left" vertical="top" wrapText="1"/>
    </xf>
    <xf numFmtId="0" fontId="28" fillId="0" borderId="0" xfId="0" applyFont="1" applyAlignment="1">
      <alignment horizontal="left" vertical="top" wrapText="1"/>
    </xf>
    <xf numFmtId="49" fontId="2" fillId="5" borderId="8" xfId="0" applyNumberFormat="1" applyFont="1" applyFill="1" applyBorder="1" applyAlignment="1">
      <alignment horizontal="center" vertical="center"/>
    </xf>
    <xf numFmtId="49" fontId="2" fillId="5" borderId="10" xfId="0" applyNumberFormat="1" applyFont="1" applyFill="1" applyBorder="1" applyAlignment="1">
      <alignment horizontal="center" vertical="center"/>
    </xf>
    <xf numFmtId="49" fontId="2" fillId="0" borderId="0" xfId="0" applyNumberFormat="1" applyFont="1" applyAlignment="1">
      <alignment horizontal="center" vertical="center" wrapText="1"/>
    </xf>
    <xf numFmtId="0" fontId="2" fillId="5" borderId="1" xfId="0" applyFont="1" applyFill="1" applyBorder="1" applyAlignment="1">
      <alignment horizontal="center" vertical="center"/>
    </xf>
    <xf numFmtId="0" fontId="2" fillId="0" borderId="0" xfId="0" applyFont="1" applyAlignment="1">
      <alignment horizontal="center" vertical="center" wrapText="1"/>
    </xf>
    <xf numFmtId="0" fontId="31" fillId="0" borderId="0" xfId="0" applyFont="1" applyAlignment="1">
      <alignment horizontal="left" vertical="top"/>
    </xf>
    <xf numFmtId="0" fontId="1" fillId="0" borderId="1" xfId="0" applyFont="1" applyBorder="1" applyAlignment="1" applyProtection="1">
      <alignment horizontal="left" vertical="top"/>
      <protection locked="0"/>
    </xf>
    <xf numFmtId="0" fontId="0" fillId="0" borderId="1" xfId="0" applyBorder="1" applyAlignment="1">
      <alignment horizontal="left" vertical="top"/>
    </xf>
    <xf numFmtId="0" fontId="2" fillId="3" borderId="1" xfId="0" applyFont="1" applyFill="1" applyBorder="1" applyAlignment="1">
      <alignment horizontal="left"/>
    </xf>
    <xf numFmtId="0" fontId="0" fillId="0" borderId="1" xfId="0" applyBorder="1" applyAlignment="1">
      <alignment horizontal="left"/>
    </xf>
    <xf numFmtId="0" fontId="20" fillId="0" borderId="0" xfId="0" applyFont="1" applyAlignment="1">
      <alignment horizontal="left" vertical="center" wrapText="1"/>
    </xf>
    <xf numFmtId="0" fontId="26" fillId="0" borderId="0" xfId="0" applyFont="1" applyAlignment="1">
      <alignment horizontal="left" vertical="center" wrapText="1"/>
    </xf>
    <xf numFmtId="0" fontId="20" fillId="8" borderId="1"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8" borderId="1" xfId="0" applyFont="1" applyFill="1" applyBorder="1" applyAlignment="1">
      <alignment vertical="center" wrapText="1"/>
    </xf>
    <xf numFmtId="0" fontId="3" fillId="8" borderId="1" xfId="0" applyFont="1" applyFill="1" applyBorder="1" applyAlignment="1">
      <alignment horizontal="center" vertical="center" wrapText="1"/>
    </xf>
    <xf numFmtId="0" fontId="20" fillId="0" borderId="0" xfId="0" applyFont="1" applyAlignment="1">
      <alignment horizontal="justify" vertical="center"/>
    </xf>
    <xf numFmtId="0" fontId="6" fillId="0" borderId="0" xfId="0" applyFont="1"/>
    <xf numFmtId="0" fontId="21" fillId="0" borderId="0" xfId="0" applyFont="1" applyAlignment="1">
      <alignment horizontal="justify"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FE76-A965-4E1E-976B-0EA47A3ECD77}">
  <dimension ref="A1:CI219"/>
  <sheetViews>
    <sheetView tabSelected="1" topLeftCell="B82" zoomScale="80" zoomScaleNormal="80" workbookViewId="0">
      <selection activeCell="AK126" sqref="AK126:AO126"/>
    </sheetView>
  </sheetViews>
  <sheetFormatPr defaultRowHeight="14.4" x14ac:dyDescent="0.3"/>
  <cols>
    <col min="1" max="1" width="6.44140625" customWidth="1"/>
    <col min="2" max="2" width="1.5546875" customWidth="1"/>
    <col min="13" max="13" width="6.44140625" customWidth="1"/>
    <col min="14" max="14" width="5" hidden="1" customWidth="1"/>
    <col min="15" max="15" width="8.6640625" hidden="1" customWidth="1"/>
    <col min="18" max="18" width="4.88671875" customWidth="1"/>
    <col min="21" max="26" width="6.33203125" customWidth="1"/>
    <col min="27" max="27" width="4.5546875" customWidth="1"/>
    <col min="31" max="31" width="8" customWidth="1"/>
    <col min="32" max="32" width="1.5546875" hidden="1" customWidth="1"/>
    <col min="33" max="33" width="9.109375" hidden="1" customWidth="1"/>
    <col min="36" max="36" width="1.109375" customWidth="1"/>
    <col min="40" max="40" width="8.88671875" customWidth="1"/>
    <col min="41" max="41" width="1.6640625" customWidth="1"/>
    <col min="42" max="42" width="9.109375" hidden="1" customWidth="1"/>
    <col min="43" max="43" width="3.21875" customWidth="1"/>
    <col min="44" max="44" width="3.109375" customWidth="1"/>
    <col min="45" max="45" width="3.44140625" customWidth="1"/>
    <col min="46" max="46" width="2.77734375" customWidth="1"/>
    <col min="47" max="47" width="2.5546875" customWidth="1"/>
    <col min="48" max="48" width="9.109375" hidden="1" customWidth="1"/>
  </cols>
  <sheetData>
    <row r="1" spans="1:55" s="1" customFormat="1" ht="17.25" customHeight="1" x14ac:dyDescent="0.25">
      <c r="A1" s="105" t="s">
        <v>293</v>
      </c>
      <c r="B1" s="105"/>
      <c r="C1" s="105"/>
      <c r="D1" s="105"/>
      <c r="E1" s="105"/>
      <c r="F1" s="105"/>
      <c r="G1" s="105"/>
      <c r="H1" s="105"/>
      <c r="I1" s="105"/>
      <c r="J1" s="105"/>
      <c r="K1" s="105"/>
    </row>
    <row r="2" spans="1:55" s="1" customFormat="1" ht="17.25" customHeight="1" x14ac:dyDescent="0.25">
      <c r="A2" s="46"/>
      <c r="B2" s="46"/>
      <c r="C2" s="46"/>
      <c r="D2" s="46"/>
      <c r="E2" s="46"/>
      <c r="F2" s="46"/>
      <c r="G2" s="46"/>
      <c r="H2" s="46"/>
      <c r="I2" s="46"/>
      <c r="J2" s="46"/>
      <c r="K2" s="46"/>
    </row>
    <row r="3" spans="1:55" s="1" customFormat="1" ht="17.25" customHeight="1" x14ac:dyDescent="0.25">
      <c r="A3" s="46"/>
      <c r="B3" s="46"/>
      <c r="C3" s="46"/>
      <c r="D3" s="46"/>
      <c r="E3" s="46"/>
      <c r="F3" s="46"/>
      <c r="G3" s="46"/>
      <c r="H3" s="46"/>
      <c r="I3" s="46"/>
      <c r="J3" s="46"/>
      <c r="K3" s="46"/>
    </row>
    <row r="4" spans="1:55" s="1" customFormat="1" ht="17.25" customHeight="1" x14ac:dyDescent="0.4">
      <c r="A4" s="197" t="s">
        <v>99</v>
      </c>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6"/>
      <c r="AW4" s="6"/>
      <c r="AX4" s="6"/>
      <c r="AY4" s="6"/>
      <c r="AZ4" s="6"/>
      <c r="BA4" s="6"/>
      <c r="BB4" s="6"/>
      <c r="BC4" s="6"/>
    </row>
    <row r="5" spans="1:55" s="1" customFormat="1" ht="17.25" customHeight="1" x14ac:dyDescent="0.25">
      <c r="A5" s="199" t="s">
        <v>100</v>
      </c>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9"/>
      <c r="AW5" s="29"/>
      <c r="AX5" s="29"/>
      <c r="AY5" s="29"/>
      <c r="AZ5" s="29"/>
      <c r="BA5" s="29"/>
      <c r="BB5" s="29"/>
      <c r="BC5" s="29"/>
    </row>
    <row r="6" spans="1:55" s="1" customFormat="1" ht="17.25" customHeight="1" x14ac:dyDescent="0.25">
      <c r="A6" s="200"/>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9"/>
      <c r="AW6" s="29"/>
      <c r="AX6" s="29"/>
      <c r="AY6" s="29"/>
      <c r="AZ6" s="29"/>
      <c r="BA6" s="29"/>
      <c r="BB6" s="29"/>
      <c r="BC6" s="29"/>
    </row>
    <row r="7" spans="1:55" s="1" customFormat="1" ht="6.75" customHeight="1" x14ac:dyDescent="0.25">
      <c r="A7" s="200"/>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9"/>
      <c r="AW7" s="29"/>
      <c r="AX7" s="29"/>
      <c r="AY7" s="29"/>
      <c r="AZ7" s="29"/>
      <c r="BA7" s="29"/>
      <c r="BB7" s="29"/>
      <c r="BC7" s="29"/>
    </row>
    <row r="8" spans="1:55" s="1" customFormat="1" ht="17.25" customHeight="1" x14ac:dyDescent="0.4">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row>
    <row r="9" spans="1:55" s="1" customFormat="1" ht="17.25" customHeight="1" x14ac:dyDescent="0.3">
      <c r="A9" s="201" t="s">
        <v>101</v>
      </c>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30"/>
      <c r="AW9" s="30"/>
      <c r="AX9" s="30"/>
      <c r="AY9" s="30"/>
      <c r="AZ9" s="30"/>
      <c r="BA9" s="30"/>
      <c r="BB9" s="30"/>
      <c r="BC9" s="30"/>
    </row>
    <row r="10" spans="1:55" s="1" customFormat="1" ht="17.25" customHeight="1" x14ac:dyDescent="0.3">
      <c r="A10" s="201" t="s">
        <v>292</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30"/>
      <c r="AW10" s="30"/>
      <c r="AX10" s="30"/>
      <c r="AY10" s="30"/>
      <c r="AZ10" s="30"/>
      <c r="BA10" s="30"/>
      <c r="BB10" s="30"/>
      <c r="BC10" s="30"/>
    </row>
    <row r="11" spans="1:55" s="1" customFormat="1" ht="17.25" customHeight="1" x14ac:dyDescent="0.4">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row>
    <row r="12" spans="1:55" s="1" customFormat="1" ht="17.25" customHeight="1" x14ac:dyDescent="0.4">
      <c r="B12" s="6"/>
      <c r="C12" s="6"/>
      <c r="D12" s="6"/>
      <c r="E12" s="6"/>
      <c r="F12" s="6"/>
      <c r="G12" s="6"/>
      <c r="H12" s="6"/>
      <c r="I12" s="6"/>
      <c r="J12" s="6"/>
      <c r="K12" s="6"/>
      <c r="L12" s="218"/>
      <c r="M12" s="218"/>
      <c r="N12" s="218"/>
      <c r="O12" s="218"/>
      <c r="P12" s="218"/>
      <c r="Q12" s="218"/>
      <c r="R12" s="218"/>
      <c r="S12" s="199" t="s">
        <v>102</v>
      </c>
      <c r="T12" s="199"/>
      <c r="U12" s="219"/>
      <c r="V12" s="219"/>
      <c r="W12" s="219"/>
      <c r="X12" s="219"/>
      <c r="Y12" s="219"/>
      <c r="Z12" s="219"/>
      <c r="AA12" s="219"/>
      <c r="AB12" s="219"/>
      <c r="AC12" s="219"/>
      <c r="AD12" s="219"/>
      <c r="AE12" s="219"/>
      <c r="AF12" s="219"/>
      <c r="AG12" s="6"/>
      <c r="AH12" s="6"/>
      <c r="AI12" s="6"/>
      <c r="AJ12" s="6"/>
      <c r="AK12" s="6"/>
      <c r="AL12" s="6"/>
      <c r="AM12" s="6"/>
      <c r="AN12" s="6"/>
      <c r="AO12" s="6"/>
      <c r="AP12" s="6"/>
      <c r="AQ12" s="6"/>
      <c r="AR12" s="6"/>
      <c r="AS12" s="6"/>
      <c r="AT12" s="6"/>
      <c r="AU12" s="6"/>
      <c r="AV12" s="6"/>
      <c r="AW12" s="6"/>
      <c r="AX12" s="6"/>
    </row>
    <row r="13" spans="1:55" s="1" customFormat="1" ht="17.25" customHeight="1" x14ac:dyDescent="0.4">
      <c r="B13" s="6"/>
      <c r="C13" s="6"/>
      <c r="D13" s="6"/>
      <c r="E13" s="6"/>
      <c r="F13" s="6"/>
      <c r="G13" s="6"/>
      <c r="H13" s="6"/>
      <c r="I13" s="6"/>
      <c r="J13" s="6"/>
      <c r="K13" s="6"/>
      <c r="L13" s="6"/>
      <c r="M13" s="6"/>
      <c r="N13" s="6"/>
      <c r="O13" s="6"/>
      <c r="P13" s="220" t="s">
        <v>103</v>
      </c>
      <c r="Q13" s="220"/>
      <c r="R13" s="220"/>
      <c r="S13" s="220"/>
      <c r="T13" s="220"/>
      <c r="U13" s="220"/>
      <c r="V13" s="220"/>
      <c r="W13" s="220"/>
      <c r="X13" s="220"/>
      <c r="Y13" s="220"/>
      <c r="Z13" s="220"/>
      <c r="AA13" s="220"/>
      <c r="AB13" s="220"/>
      <c r="AC13" s="7"/>
      <c r="AD13" s="7"/>
      <c r="AE13" s="7"/>
      <c r="AF13" s="7"/>
      <c r="AG13" s="7"/>
      <c r="AH13" s="8"/>
      <c r="AI13" s="8"/>
      <c r="AJ13" s="8"/>
      <c r="AK13" s="6"/>
      <c r="AL13" s="6"/>
      <c r="AM13" s="6"/>
      <c r="AN13" s="6"/>
      <c r="AO13" s="6"/>
      <c r="AP13" s="6"/>
      <c r="AQ13" s="6"/>
      <c r="AR13" s="6"/>
      <c r="AS13" s="6"/>
      <c r="AT13" s="6"/>
      <c r="AU13" s="6"/>
      <c r="AV13" s="6"/>
      <c r="AW13" s="6"/>
      <c r="AX13" s="6"/>
      <c r="AY13" s="6"/>
      <c r="AZ13" s="6"/>
      <c r="BA13" s="6"/>
      <c r="BB13" s="6"/>
    </row>
    <row r="14" spans="1:55" s="1" customFormat="1" ht="17.25" customHeight="1" x14ac:dyDescent="0.4">
      <c r="B14" s="6"/>
      <c r="C14" s="6"/>
      <c r="D14" s="6"/>
      <c r="E14" s="6"/>
      <c r="F14" s="6"/>
      <c r="G14" s="6"/>
      <c r="H14" s="6"/>
      <c r="I14" s="6"/>
      <c r="J14" s="6"/>
      <c r="K14" s="6"/>
      <c r="L14" s="6"/>
      <c r="M14" s="6"/>
      <c r="N14" s="6"/>
      <c r="O14" s="6"/>
      <c r="P14" s="6"/>
      <c r="AL14" s="6"/>
      <c r="AM14" s="6"/>
      <c r="AN14" s="6"/>
      <c r="AO14" s="6"/>
      <c r="AP14" s="6"/>
      <c r="AQ14" s="6"/>
      <c r="AR14" s="6"/>
      <c r="AS14" s="6"/>
      <c r="AT14" s="6"/>
      <c r="AU14" s="6"/>
      <c r="AV14" s="6"/>
      <c r="AW14" s="6"/>
      <c r="AX14" s="6"/>
      <c r="AY14" s="6"/>
      <c r="AZ14" s="6"/>
      <c r="BA14" s="6"/>
      <c r="BB14" s="6"/>
      <c r="BC14" s="6"/>
    </row>
    <row r="15" spans="1:55" s="1" customFormat="1" ht="17.25" customHeight="1" x14ac:dyDescent="0.4">
      <c r="B15" s="6"/>
      <c r="C15" s="6"/>
      <c r="D15" s="6"/>
      <c r="E15" s="6"/>
      <c r="F15" s="6"/>
      <c r="G15" s="6"/>
      <c r="H15" s="6"/>
      <c r="I15" s="6"/>
      <c r="J15" s="6"/>
      <c r="K15" s="6"/>
      <c r="P15" s="210"/>
      <c r="Q15" s="210"/>
      <c r="R15" s="210"/>
      <c r="S15" s="210"/>
      <c r="T15" s="210"/>
      <c r="U15" s="210"/>
      <c r="V15" s="210"/>
      <c r="W15" s="210"/>
      <c r="X15" s="210"/>
      <c r="Y15" s="210"/>
      <c r="Z15" s="210"/>
      <c r="AA15" s="210"/>
      <c r="AB15" s="210"/>
      <c r="AC15" s="210"/>
      <c r="AG15" s="6"/>
      <c r="AH15" s="6"/>
      <c r="AI15" s="6"/>
      <c r="AJ15" s="6"/>
      <c r="AK15" s="6"/>
      <c r="AL15" s="6"/>
      <c r="AM15" s="6"/>
      <c r="AN15" s="6"/>
      <c r="AO15" s="6"/>
      <c r="AP15" s="6"/>
      <c r="AQ15" s="6"/>
      <c r="AR15" s="6"/>
      <c r="AS15" s="6"/>
      <c r="AT15" s="6"/>
      <c r="AU15" s="6"/>
      <c r="AV15" s="6"/>
      <c r="AW15" s="6"/>
      <c r="AX15" s="6"/>
    </row>
    <row r="16" spans="1:55" s="1" customFormat="1" ht="17.25" customHeight="1" x14ac:dyDescent="0.4">
      <c r="B16" s="6"/>
      <c r="C16" s="6"/>
      <c r="D16" s="6"/>
      <c r="E16" s="6"/>
      <c r="F16" s="6"/>
      <c r="G16" s="6"/>
      <c r="H16" s="6"/>
      <c r="I16" s="6"/>
      <c r="J16" s="6"/>
      <c r="K16" s="6"/>
      <c r="L16" s="9"/>
      <c r="M16" s="9"/>
      <c r="N16" s="9"/>
      <c r="O16" s="9"/>
      <c r="P16" s="211" t="s">
        <v>104</v>
      </c>
      <c r="Q16" s="211"/>
      <c r="R16" s="211"/>
      <c r="S16" s="211"/>
      <c r="T16" s="211"/>
      <c r="U16" s="211"/>
      <c r="V16" s="211"/>
      <c r="W16" s="211"/>
      <c r="X16" s="211"/>
      <c r="Y16" s="211"/>
      <c r="Z16" s="211"/>
      <c r="AA16" s="211"/>
      <c r="AB16" s="211"/>
      <c r="AC16" s="211"/>
      <c r="AD16" s="9"/>
      <c r="AE16" s="9"/>
      <c r="AF16" s="9"/>
      <c r="AG16" s="6"/>
      <c r="AH16" s="6"/>
      <c r="AI16" s="6"/>
      <c r="AJ16" s="6"/>
      <c r="AK16" s="6"/>
      <c r="AL16" s="6"/>
      <c r="AM16" s="6"/>
      <c r="AN16" s="6"/>
      <c r="AO16" s="6"/>
      <c r="AP16" s="6"/>
      <c r="AQ16" s="6"/>
      <c r="AR16" s="6"/>
      <c r="AS16" s="6"/>
      <c r="AT16" s="6"/>
      <c r="AU16" s="6"/>
      <c r="AV16" s="6"/>
      <c r="AW16" s="6"/>
      <c r="AX16" s="6"/>
    </row>
    <row r="17" spans="1:55" s="1" customFormat="1" ht="17.25" customHeight="1" x14ac:dyDescent="0.4">
      <c r="B17" s="6"/>
      <c r="C17" s="6"/>
      <c r="D17" s="6"/>
      <c r="E17" s="6"/>
      <c r="F17" s="6"/>
      <c r="G17" s="6"/>
      <c r="H17" s="6"/>
      <c r="I17" s="6"/>
      <c r="J17" s="6"/>
      <c r="K17" s="6"/>
      <c r="L17" s="6"/>
      <c r="M17" s="6"/>
      <c r="N17" s="6"/>
      <c r="O17" s="6"/>
      <c r="P17" s="6"/>
      <c r="Q17" s="6"/>
      <c r="R17" s="6"/>
      <c r="S17" s="9"/>
      <c r="T17" s="9"/>
      <c r="U17" s="9"/>
      <c r="V17" s="9"/>
      <c r="W17" s="9"/>
      <c r="X17" s="9"/>
      <c r="Y17" s="9"/>
      <c r="Z17" s="9"/>
      <c r="AA17" s="9"/>
      <c r="AB17" s="9"/>
      <c r="AC17" s="10"/>
      <c r="AD17" s="10"/>
      <c r="AE17" s="10"/>
      <c r="AF17" s="10"/>
      <c r="AG17" s="10"/>
      <c r="AH17" s="10"/>
      <c r="AI17" s="10"/>
      <c r="AJ17" s="10"/>
      <c r="AK17" s="9"/>
      <c r="AL17" s="9"/>
      <c r="AM17" s="9"/>
      <c r="AN17" s="6"/>
      <c r="AO17" s="6"/>
      <c r="AP17" s="6"/>
      <c r="AQ17" s="6"/>
      <c r="AR17" s="6"/>
      <c r="AS17" s="6"/>
      <c r="AT17" s="6"/>
      <c r="AU17" s="6"/>
      <c r="AV17" s="6"/>
      <c r="AW17" s="6"/>
      <c r="AX17" s="6"/>
      <c r="AY17" s="6"/>
      <c r="AZ17" s="6"/>
      <c r="BA17" s="6"/>
      <c r="BB17" s="6"/>
      <c r="BC17" s="6"/>
    </row>
    <row r="18" spans="1:55" s="1" customFormat="1" ht="48.75" customHeight="1" x14ac:dyDescent="0.25">
      <c r="B18" s="212" t="s">
        <v>105</v>
      </c>
      <c r="C18" s="213"/>
      <c r="D18" s="213"/>
      <c r="E18" s="213"/>
      <c r="F18" s="213"/>
      <c r="G18" s="213"/>
      <c r="H18" s="213"/>
      <c r="I18" s="213"/>
      <c r="J18" s="213"/>
      <c r="K18" s="213"/>
      <c r="L18" s="213"/>
      <c r="M18" s="213"/>
      <c r="N18" s="214"/>
      <c r="O18" s="17"/>
      <c r="P18" s="241"/>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18"/>
      <c r="AW18" s="25"/>
      <c r="AX18" s="25"/>
      <c r="AY18" s="25"/>
      <c r="AZ18" s="25"/>
      <c r="BA18" s="25"/>
      <c r="BB18" s="25"/>
      <c r="BC18" s="25"/>
    </row>
    <row r="19" spans="1:55" s="1" customFormat="1" ht="47.25" customHeight="1" x14ac:dyDescent="0.25">
      <c r="B19" s="212" t="s">
        <v>106</v>
      </c>
      <c r="C19" s="215"/>
      <c r="D19" s="215"/>
      <c r="E19" s="215"/>
      <c r="F19" s="215"/>
      <c r="G19" s="215"/>
      <c r="H19" s="215"/>
      <c r="I19" s="215"/>
      <c r="J19" s="215"/>
      <c r="K19" s="215"/>
      <c r="L19" s="215"/>
      <c r="M19" s="215"/>
      <c r="N19" s="216"/>
      <c r="O19" s="17"/>
      <c r="P19" s="241"/>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18"/>
      <c r="AW19" s="25"/>
      <c r="AX19" s="25"/>
      <c r="AY19" s="25"/>
      <c r="AZ19" s="25"/>
      <c r="BA19" s="25"/>
      <c r="BB19" s="25"/>
      <c r="BC19" s="25"/>
    </row>
    <row r="20" spans="1:55" s="1" customFormat="1" ht="17.25" customHeight="1" x14ac:dyDescent="0.3">
      <c r="B20" s="221" t="s">
        <v>107</v>
      </c>
      <c r="C20" s="222"/>
      <c r="D20" s="222"/>
      <c r="E20" s="222"/>
      <c r="F20" s="222"/>
      <c r="G20" s="222"/>
      <c r="H20" s="222"/>
      <c r="I20" s="222"/>
      <c r="J20" s="222"/>
      <c r="K20" s="222"/>
      <c r="L20" s="222"/>
      <c r="M20" s="223"/>
      <c r="N20" s="11"/>
      <c r="O20" s="19"/>
      <c r="P20" s="243"/>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7"/>
      <c r="AW20" s="26"/>
      <c r="AX20" s="26"/>
      <c r="AY20" s="26"/>
      <c r="AZ20" s="26"/>
      <c r="BA20" s="26"/>
      <c r="BB20" s="26"/>
      <c r="BC20" s="26"/>
    </row>
    <row r="21" spans="1:55" s="1" customFormat="1" ht="17.25" customHeight="1" x14ac:dyDescent="0.25">
      <c r="B21" s="217" t="s">
        <v>108</v>
      </c>
      <c r="C21" s="217"/>
      <c r="D21" s="217"/>
      <c r="E21" s="217"/>
      <c r="F21" s="217"/>
      <c r="G21" s="217"/>
      <c r="H21" s="217"/>
      <c r="I21" s="217"/>
      <c r="J21" s="217"/>
      <c r="K21" s="217"/>
      <c r="L21" s="217"/>
      <c r="M21" s="217"/>
      <c r="N21" s="217"/>
      <c r="O21" s="24"/>
      <c r="P21" s="241"/>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8"/>
      <c r="AW21" s="25"/>
      <c r="AX21" s="25"/>
      <c r="AY21" s="25"/>
      <c r="AZ21" s="25"/>
      <c r="BA21" s="25"/>
      <c r="BB21" s="25"/>
      <c r="BC21" s="25"/>
    </row>
    <row r="22" spans="1:55" s="1" customFormat="1" ht="17.25" customHeight="1" x14ac:dyDescent="0.25">
      <c r="B22" s="217" t="s">
        <v>109</v>
      </c>
      <c r="C22" s="217"/>
      <c r="D22" s="217"/>
      <c r="E22" s="217"/>
      <c r="F22" s="217"/>
      <c r="G22" s="217"/>
      <c r="H22" s="217"/>
      <c r="I22" s="217"/>
      <c r="J22" s="217"/>
      <c r="K22" s="217"/>
      <c r="L22" s="217"/>
      <c r="M22" s="217"/>
      <c r="N22" s="217"/>
      <c r="O22" s="24"/>
      <c r="P22" s="241"/>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8"/>
      <c r="AW22" s="25"/>
      <c r="AX22" s="25"/>
      <c r="AY22" s="25"/>
      <c r="AZ22" s="25"/>
      <c r="BA22" s="25"/>
      <c r="BB22" s="25"/>
      <c r="BC22" s="25"/>
    </row>
    <row r="23" spans="1:55" s="1" customFormat="1" ht="17.25" customHeight="1" x14ac:dyDescent="0.25">
      <c r="B23" s="217" t="s">
        <v>110</v>
      </c>
      <c r="C23" s="217"/>
      <c r="D23" s="217"/>
      <c r="E23" s="217"/>
      <c r="F23" s="217"/>
      <c r="G23" s="217"/>
      <c r="H23" s="217"/>
      <c r="I23" s="217"/>
      <c r="J23" s="217"/>
      <c r="K23" s="217"/>
      <c r="L23" s="217"/>
      <c r="M23" s="217"/>
      <c r="N23" s="217"/>
      <c r="O23" s="24"/>
      <c r="P23" s="241"/>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8"/>
      <c r="AW23" s="25"/>
      <c r="AX23" s="25"/>
      <c r="AY23" s="25"/>
      <c r="AZ23" s="25"/>
      <c r="BA23" s="25"/>
      <c r="BB23" s="25"/>
      <c r="BC23" s="25"/>
    </row>
    <row r="24" spans="1:55" s="1" customFormat="1" ht="17.25" customHeight="1" x14ac:dyDescent="0.25">
      <c r="B24" s="239"/>
      <c r="C24" s="239"/>
      <c r="D24" s="239"/>
      <c r="E24" s="239"/>
      <c r="F24" s="239"/>
      <c r="G24" s="239"/>
      <c r="H24" s="239"/>
      <c r="I24" s="239"/>
      <c r="J24" s="239"/>
      <c r="K24" s="239"/>
      <c r="L24" s="239"/>
      <c r="M24" s="239"/>
      <c r="N24" s="239"/>
      <c r="O24" s="239"/>
      <c r="P24" s="239"/>
      <c r="Q24" s="239"/>
      <c r="R24" s="239"/>
      <c r="S24" s="239"/>
      <c r="T24" s="239"/>
      <c r="U24" s="239"/>
      <c r="V24" s="12"/>
      <c r="W24" s="12"/>
      <c r="X24" s="12"/>
      <c r="Y24" s="12"/>
      <c r="Z24" s="12"/>
      <c r="AA24" s="12"/>
      <c r="AB24" s="12"/>
      <c r="AC24" s="12"/>
      <c r="AD24" s="12"/>
      <c r="AE24" s="12"/>
      <c r="AF24" s="12"/>
      <c r="AG24" s="12"/>
    </row>
    <row r="25" spans="1:55" s="1" customFormat="1" ht="17.25" customHeight="1" x14ac:dyDescent="0.25">
      <c r="A25" s="1" t="s">
        <v>50</v>
      </c>
      <c r="B25" s="195" t="s">
        <v>111</v>
      </c>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15"/>
      <c r="AW25" s="15"/>
      <c r="AX25" s="15"/>
      <c r="AY25" s="15"/>
      <c r="AZ25" s="15"/>
      <c r="BA25" s="15"/>
      <c r="BB25" s="15"/>
      <c r="BC25" s="15"/>
    </row>
    <row r="26" spans="1:55" s="1" customFormat="1" ht="17.25" customHeight="1" x14ac:dyDescent="0.25">
      <c r="A26" s="1" t="s">
        <v>62</v>
      </c>
      <c r="B26" s="195" t="s">
        <v>112</v>
      </c>
      <c r="C26" s="231"/>
      <c r="D26" s="231"/>
      <c r="E26" s="231"/>
      <c r="F26" s="231"/>
      <c r="G26" s="231"/>
      <c r="H26" s="231"/>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15"/>
      <c r="AW26" s="15"/>
      <c r="AX26" s="15"/>
      <c r="AY26" s="15"/>
      <c r="AZ26" s="15"/>
      <c r="BA26" s="15"/>
      <c r="BB26" s="15"/>
      <c r="BC26" s="15"/>
    </row>
    <row r="27" spans="1:55" s="1" customFormat="1" ht="16.5" customHeight="1" x14ac:dyDescent="0.25">
      <c r="A27" s="1" t="s">
        <v>63</v>
      </c>
      <c r="B27" s="240" t="s">
        <v>304</v>
      </c>
      <c r="C27" s="232"/>
      <c r="D27" s="232"/>
      <c r="E27" s="232"/>
      <c r="F27" s="232"/>
      <c r="G27" s="232"/>
      <c r="H27" s="232"/>
      <c r="I27" s="232"/>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232"/>
      <c r="AP27" s="232"/>
      <c r="AQ27" s="232"/>
      <c r="AR27" s="232"/>
      <c r="AS27" s="232"/>
      <c r="AT27" s="232"/>
      <c r="AU27" s="232"/>
      <c r="AV27" s="47"/>
      <c r="AW27" s="47"/>
      <c r="AX27" s="47"/>
      <c r="AY27" s="47"/>
      <c r="AZ27" s="47"/>
      <c r="BA27" s="47"/>
      <c r="BB27" s="47"/>
      <c r="BC27" s="47"/>
    </row>
    <row r="28" spans="1:55" s="1" customFormat="1" ht="17.25" customHeight="1" x14ac:dyDescent="0.25">
      <c r="A28" s="1" t="s">
        <v>64</v>
      </c>
      <c r="B28" s="225" t="s">
        <v>113</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48"/>
      <c r="AW28" s="48"/>
      <c r="AX28" s="48"/>
      <c r="AY28" s="48"/>
      <c r="AZ28" s="48"/>
      <c r="BA28" s="48"/>
      <c r="BB28" s="48"/>
      <c r="BC28" s="16"/>
    </row>
    <row r="29" spans="1:55" s="1" customFormat="1" ht="17.25" customHeight="1" x14ac:dyDescent="0.25">
      <c r="A29" s="1" t="s">
        <v>65</v>
      </c>
      <c r="B29" s="225" t="s">
        <v>114</v>
      </c>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48"/>
      <c r="AW29" s="48"/>
      <c r="AX29" s="48"/>
      <c r="AY29" s="48"/>
      <c r="AZ29" s="48"/>
      <c r="BA29" s="48"/>
      <c r="BB29" s="48"/>
      <c r="BC29" s="16"/>
    </row>
    <row r="30" spans="1:55" s="1" customFormat="1" ht="18" customHeight="1" x14ac:dyDescent="0.25">
      <c r="A30" s="1" t="s">
        <v>51</v>
      </c>
      <c r="B30" s="233" t="s">
        <v>115</v>
      </c>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47"/>
      <c r="AW30" s="47"/>
      <c r="AX30" s="47"/>
      <c r="AY30" s="47"/>
      <c r="AZ30" s="47"/>
      <c r="BA30" s="47"/>
      <c r="BB30" s="47"/>
      <c r="BC30" s="47"/>
    </row>
    <row r="31" spans="1:55" s="1" customFormat="1" ht="17.25" customHeight="1" x14ac:dyDescent="0.25">
      <c r="A31" s="1" t="s">
        <v>66</v>
      </c>
      <c r="B31" s="233" t="s">
        <v>301</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4"/>
      <c r="AP31" s="234"/>
      <c r="AQ31" s="234"/>
      <c r="AR31" s="234"/>
      <c r="AS31" s="234"/>
      <c r="AT31" s="234"/>
      <c r="AU31" s="234"/>
      <c r="AV31" s="47"/>
      <c r="AW31" s="47"/>
      <c r="AX31" s="47"/>
      <c r="AY31" s="47"/>
      <c r="AZ31" s="47"/>
      <c r="BA31" s="47"/>
      <c r="BB31" s="47"/>
      <c r="BC31" s="47"/>
    </row>
    <row r="32" spans="1:55" s="1" customFormat="1" ht="16.5" customHeight="1" x14ac:dyDescent="0.25">
      <c r="A32" s="1" t="s">
        <v>67</v>
      </c>
      <c r="B32" s="233" t="s">
        <v>302</v>
      </c>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47"/>
      <c r="AW32" s="47"/>
      <c r="AX32" s="47"/>
      <c r="AY32" s="47"/>
      <c r="AZ32" s="47"/>
      <c r="BA32" s="47"/>
      <c r="BB32" s="47"/>
      <c r="BC32" s="47"/>
    </row>
    <row r="33" spans="1:87" s="1" customFormat="1" ht="17.25" customHeight="1" x14ac:dyDescent="0.25">
      <c r="A33" s="1" t="s">
        <v>52</v>
      </c>
      <c r="B33" s="195" t="s">
        <v>116</v>
      </c>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2"/>
      <c r="BC33" s="232"/>
    </row>
    <row r="34" spans="1:87" s="1" customFormat="1" ht="31.95" customHeight="1" x14ac:dyDescent="0.25">
      <c r="A34" s="16" t="s">
        <v>53</v>
      </c>
      <c r="B34" s="233" t="s">
        <v>305</v>
      </c>
      <c r="C34" s="234"/>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47"/>
      <c r="AW34" s="47"/>
      <c r="AX34" s="47"/>
      <c r="AY34" s="47"/>
      <c r="AZ34" s="47"/>
      <c r="BA34" s="47"/>
      <c r="BB34" s="47"/>
      <c r="BC34" s="47"/>
    </row>
    <row r="35" spans="1:87" s="1" customFormat="1" ht="17.25" customHeight="1" x14ac:dyDescent="0.25">
      <c r="A35" s="105" t="s">
        <v>68</v>
      </c>
      <c r="B35" s="105"/>
      <c r="C35" s="156" t="s">
        <v>306</v>
      </c>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row>
    <row r="36" spans="1:87" s="1" customFormat="1" ht="17.25" customHeight="1" x14ac:dyDescent="0.25">
      <c r="A36" s="46"/>
      <c r="B36" s="46"/>
      <c r="C36" s="230" t="s">
        <v>289</v>
      </c>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46"/>
      <c r="AQ36" s="46"/>
      <c r="AR36" s="46"/>
      <c r="AS36" s="46"/>
      <c r="AT36" s="46"/>
      <c r="AU36" s="46"/>
      <c r="CI36" s="3"/>
    </row>
    <row r="37" spans="1:87" s="1" customFormat="1" ht="17.25" customHeight="1" x14ac:dyDescent="0.25">
      <c r="A37" s="140" t="s">
        <v>0</v>
      </c>
      <c r="B37" s="140"/>
      <c r="C37" s="141" t="s">
        <v>1</v>
      </c>
      <c r="D37" s="141"/>
      <c r="E37" s="141"/>
      <c r="F37" s="141"/>
      <c r="G37" s="141"/>
      <c r="H37" s="141"/>
      <c r="I37" s="141"/>
      <c r="J37" s="141"/>
      <c r="K37" s="141"/>
      <c r="L37" s="141"/>
      <c r="M37" s="141"/>
      <c r="N37" s="141"/>
      <c r="O37" s="141"/>
      <c r="P37" s="134" t="s">
        <v>279</v>
      </c>
      <c r="Q37" s="134"/>
      <c r="R37" s="134"/>
      <c r="S37" s="134" t="s">
        <v>58</v>
      </c>
      <c r="T37" s="134"/>
      <c r="U37" s="134"/>
      <c r="V37" s="142" t="s">
        <v>300</v>
      </c>
      <c r="W37" s="143"/>
      <c r="X37" s="143"/>
      <c r="Y37" s="143"/>
      <c r="Z37" s="143"/>
      <c r="AA37" s="144"/>
      <c r="AB37" s="134" t="s">
        <v>59</v>
      </c>
      <c r="AC37" s="134"/>
      <c r="AD37" s="134"/>
      <c r="AE37" s="134" t="s">
        <v>3</v>
      </c>
      <c r="AF37" s="134"/>
      <c r="AG37" s="134"/>
      <c r="AH37" s="134"/>
      <c r="AI37" s="134"/>
      <c r="AJ37" s="134"/>
      <c r="AK37" s="134" t="s">
        <v>4</v>
      </c>
      <c r="AL37" s="134"/>
      <c r="AM37" s="134"/>
      <c r="AN37" s="134"/>
      <c r="AO37" s="134"/>
      <c r="AP37" s="135"/>
    </row>
    <row r="38" spans="1:87" s="1" customFormat="1" ht="17.25" customHeight="1" x14ac:dyDescent="0.25">
      <c r="A38" s="140"/>
      <c r="B38" s="140"/>
      <c r="C38" s="141"/>
      <c r="D38" s="141"/>
      <c r="E38" s="141"/>
      <c r="F38" s="141"/>
      <c r="G38" s="141"/>
      <c r="H38" s="141"/>
      <c r="I38" s="141"/>
      <c r="J38" s="141"/>
      <c r="K38" s="141"/>
      <c r="L38" s="141"/>
      <c r="M38" s="141"/>
      <c r="N38" s="141"/>
      <c r="O38" s="141"/>
      <c r="P38" s="134"/>
      <c r="Q38" s="134"/>
      <c r="R38" s="134"/>
      <c r="S38" s="134"/>
      <c r="T38" s="134"/>
      <c r="U38" s="134"/>
      <c r="V38" s="145"/>
      <c r="W38" s="146"/>
      <c r="X38" s="146"/>
      <c r="Y38" s="146"/>
      <c r="Z38" s="146"/>
      <c r="AA38" s="147"/>
      <c r="AB38" s="134"/>
      <c r="AC38" s="134"/>
      <c r="AD38" s="134"/>
      <c r="AE38" s="134"/>
      <c r="AF38" s="134"/>
      <c r="AG38" s="134"/>
      <c r="AH38" s="134"/>
      <c r="AI38" s="134"/>
      <c r="AJ38" s="134"/>
      <c r="AK38" s="134"/>
      <c r="AL38" s="134"/>
      <c r="AM38" s="134"/>
      <c r="AN38" s="134"/>
      <c r="AO38" s="134"/>
      <c r="AP38" s="135"/>
    </row>
    <row r="39" spans="1:87" s="1" customFormat="1" ht="17.25" customHeight="1" x14ac:dyDescent="0.25">
      <c r="A39" s="140"/>
      <c r="B39" s="140"/>
      <c r="C39" s="141"/>
      <c r="D39" s="141"/>
      <c r="E39" s="141"/>
      <c r="F39" s="141"/>
      <c r="G39" s="141"/>
      <c r="H39" s="141"/>
      <c r="I39" s="141"/>
      <c r="J39" s="141"/>
      <c r="K39" s="141"/>
      <c r="L39" s="141"/>
      <c r="M39" s="141"/>
      <c r="N39" s="141"/>
      <c r="O39" s="141"/>
      <c r="P39" s="134"/>
      <c r="Q39" s="134"/>
      <c r="R39" s="134"/>
      <c r="S39" s="134"/>
      <c r="T39" s="134"/>
      <c r="U39" s="134"/>
      <c r="V39" s="145"/>
      <c r="W39" s="146"/>
      <c r="X39" s="146"/>
      <c r="Y39" s="146"/>
      <c r="Z39" s="146"/>
      <c r="AA39" s="147"/>
      <c r="AB39" s="134"/>
      <c r="AC39" s="134"/>
      <c r="AD39" s="134"/>
      <c r="AE39" s="134"/>
      <c r="AF39" s="134"/>
      <c r="AG39" s="134"/>
      <c r="AH39" s="134"/>
      <c r="AI39" s="134"/>
      <c r="AJ39" s="134"/>
      <c r="AK39" s="134"/>
      <c r="AL39" s="134"/>
      <c r="AM39" s="134"/>
      <c r="AN39" s="134"/>
      <c r="AO39" s="134"/>
      <c r="AP39" s="135"/>
    </row>
    <row r="40" spans="1:87" s="1" customFormat="1" ht="17.25" customHeight="1" x14ac:dyDescent="0.25">
      <c r="A40" s="140"/>
      <c r="B40" s="140"/>
      <c r="C40" s="141"/>
      <c r="D40" s="141"/>
      <c r="E40" s="141"/>
      <c r="F40" s="141"/>
      <c r="G40" s="141"/>
      <c r="H40" s="141"/>
      <c r="I40" s="141"/>
      <c r="J40" s="141"/>
      <c r="K40" s="141"/>
      <c r="L40" s="141"/>
      <c r="M40" s="141"/>
      <c r="N40" s="141"/>
      <c r="O40" s="141"/>
      <c r="P40" s="134"/>
      <c r="Q40" s="134"/>
      <c r="R40" s="134"/>
      <c r="S40" s="134"/>
      <c r="T40" s="134"/>
      <c r="U40" s="134"/>
      <c r="V40" s="145"/>
      <c r="W40" s="146"/>
      <c r="X40" s="146"/>
      <c r="Y40" s="146"/>
      <c r="Z40" s="146"/>
      <c r="AA40" s="147"/>
      <c r="AB40" s="134"/>
      <c r="AC40" s="134"/>
      <c r="AD40" s="134"/>
      <c r="AE40" s="134"/>
      <c r="AF40" s="134"/>
      <c r="AG40" s="134"/>
      <c r="AH40" s="134"/>
      <c r="AI40" s="134"/>
      <c r="AJ40" s="134"/>
      <c r="AK40" s="134"/>
      <c r="AL40" s="134"/>
      <c r="AM40" s="134"/>
      <c r="AN40" s="134"/>
      <c r="AO40" s="134"/>
      <c r="AP40" s="135"/>
    </row>
    <row r="41" spans="1:87" s="1" customFormat="1" ht="17.25" customHeight="1" x14ac:dyDescent="0.25">
      <c r="A41" s="140"/>
      <c r="B41" s="140"/>
      <c r="C41" s="141"/>
      <c r="D41" s="141"/>
      <c r="E41" s="141"/>
      <c r="F41" s="141"/>
      <c r="G41" s="141"/>
      <c r="H41" s="141"/>
      <c r="I41" s="141"/>
      <c r="J41" s="141"/>
      <c r="K41" s="141"/>
      <c r="L41" s="141"/>
      <c r="M41" s="141"/>
      <c r="N41" s="141"/>
      <c r="O41" s="141"/>
      <c r="P41" s="134"/>
      <c r="Q41" s="134"/>
      <c r="R41" s="134"/>
      <c r="S41" s="134"/>
      <c r="T41" s="134"/>
      <c r="U41" s="134"/>
      <c r="V41" s="148"/>
      <c r="W41" s="149"/>
      <c r="X41" s="149"/>
      <c r="Y41" s="149"/>
      <c r="Z41" s="149"/>
      <c r="AA41" s="150"/>
      <c r="AB41" s="134"/>
      <c r="AC41" s="134"/>
      <c r="AD41" s="134"/>
      <c r="AE41" s="134"/>
      <c r="AF41" s="134"/>
      <c r="AG41" s="134"/>
      <c r="AH41" s="134"/>
      <c r="AI41" s="134"/>
      <c r="AJ41" s="134"/>
      <c r="AK41" s="134"/>
      <c r="AL41" s="134"/>
      <c r="AM41" s="134"/>
      <c r="AN41" s="134"/>
      <c r="AO41" s="134"/>
      <c r="AP41" s="135"/>
    </row>
    <row r="42" spans="1:87" s="1" customFormat="1" ht="17.25" customHeight="1" x14ac:dyDescent="0.25">
      <c r="A42" s="136" t="s">
        <v>5</v>
      </c>
      <c r="B42" s="136"/>
      <c r="C42" s="137" t="s">
        <v>6</v>
      </c>
      <c r="D42" s="138"/>
      <c r="E42" s="138"/>
      <c r="F42" s="138"/>
      <c r="G42" s="138"/>
      <c r="H42" s="138"/>
      <c r="I42" s="138"/>
      <c r="J42" s="138"/>
      <c r="K42" s="138"/>
      <c r="L42" s="138"/>
      <c r="M42" s="138"/>
      <c r="N42" s="138"/>
      <c r="O42" s="139"/>
      <c r="P42" s="137" t="s">
        <v>7</v>
      </c>
      <c r="Q42" s="138"/>
      <c r="R42" s="139"/>
      <c r="S42" s="137" t="s">
        <v>8</v>
      </c>
      <c r="T42" s="138"/>
      <c r="U42" s="139"/>
      <c r="V42" s="137" t="s">
        <v>9</v>
      </c>
      <c r="W42" s="138"/>
      <c r="X42" s="138"/>
      <c r="Y42" s="138"/>
      <c r="Z42" s="138"/>
      <c r="AA42" s="139"/>
      <c r="AB42" s="137" t="s">
        <v>10</v>
      </c>
      <c r="AC42" s="138"/>
      <c r="AD42" s="139"/>
      <c r="AE42" s="137" t="s">
        <v>94</v>
      </c>
      <c r="AF42" s="138"/>
      <c r="AG42" s="138"/>
      <c r="AH42" s="138"/>
      <c r="AI42" s="138"/>
      <c r="AJ42" s="139"/>
      <c r="AK42" s="137" t="s">
        <v>95</v>
      </c>
      <c r="AL42" s="138"/>
      <c r="AM42" s="138"/>
      <c r="AN42" s="138"/>
      <c r="AO42" s="138"/>
      <c r="AP42" s="138"/>
    </row>
    <row r="43" spans="1:87" s="1" customFormat="1" ht="17.25" customHeight="1" x14ac:dyDescent="0.25">
      <c r="A43" s="131" t="s">
        <v>11</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56"/>
      <c r="AQ43" s="58"/>
      <c r="AR43" s="58"/>
      <c r="AS43" s="58"/>
      <c r="AT43" s="58"/>
      <c r="AU43" s="58"/>
      <c r="AV43" s="59"/>
    </row>
    <row r="44" spans="1:87" s="1" customFormat="1" ht="23.25" customHeight="1" x14ac:dyDescent="0.25">
      <c r="A44" s="107" t="s">
        <v>117</v>
      </c>
      <c r="B44" s="108"/>
      <c r="C44" s="109" t="s">
        <v>93</v>
      </c>
      <c r="D44" s="110"/>
      <c r="E44" s="110"/>
      <c r="F44" s="110"/>
      <c r="G44" s="110"/>
      <c r="H44" s="110"/>
      <c r="I44" s="110"/>
      <c r="J44" s="110"/>
      <c r="K44" s="110"/>
      <c r="L44" s="110"/>
      <c r="M44" s="110"/>
      <c r="N44" s="110"/>
      <c r="O44" s="111"/>
      <c r="P44" s="112">
        <v>100</v>
      </c>
      <c r="Q44" s="113"/>
      <c r="R44" s="114"/>
      <c r="S44" s="112" t="s">
        <v>12</v>
      </c>
      <c r="T44" s="113"/>
      <c r="U44" s="114"/>
      <c r="V44" s="96"/>
      <c r="W44" s="97"/>
      <c r="X44" s="97"/>
      <c r="Y44" s="97"/>
      <c r="Z44" s="97"/>
      <c r="AA44" s="98"/>
      <c r="AB44" s="128"/>
      <c r="AC44" s="129"/>
      <c r="AD44" s="130"/>
      <c r="AE44" s="122">
        <f>+V44+(V44*AB44/100)</f>
        <v>0</v>
      </c>
      <c r="AF44" s="123"/>
      <c r="AG44" s="123"/>
      <c r="AH44" s="123"/>
      <c r="AI44" s="123"/>
      <c r="AJ44" s="124"/>
      <c r="AK44" s="122">
        <f>+AE44*P44</f>
        <v>0</v>
      </c>
      <c r="AL44" s="123"/>
      <c r="AM44" s="123"/>
      <c r="AN44" s="123"/>
      <c r="AO44" s="123"/>
      <c r="AP44" s="123"/>
      <c r="AR44" s="60"/>
      <c r="AS44" s="60"/>
    </row>
    <row r="45" spans="1:87" s="1" customFormat="1" ht="17.25" customHeight="1" x14ac:dyDescent="0.25">
      <c r="A45" s="131" t="s">
        <v>82</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56"/>
      <c r="AQ45" s="58"/>
      <c r="AR45" s="58"/>
      <c r="AS45" s="58"/>
      <c r="AT45" s="58"/>
      <c r="AU45" s="58"/>
      <c r="AV45" s="58"/>
    </row>
    <row r="46" spans="1:87" s="1" customFormat="1" ht="31.5" customHeight="1" x14ac:dyDescent="0.25">
      <c r="A46" s="125" t="s">
        <v>118</v>
      </c>
      <c r="B46" s="125"/>
      <c r="C46" s="126" t="s">
        <v>251</v>
      </c>
      <c r="D46" s="126"/>
      <c r="E46" s="126"/>
      <c r="F46" s="126"/>
      <c r="G46" s="126"/>
      <c r="H46" s="126"/>
      <c r="I46" s="126"/>
      <c r="J46" s="126"/>
      <c r="K46" s="126"/>
      <c r="L46" s="126"/>
      <c r="M46" s="126"/>
      <c r="N46" s="126"/>
      <c r="O46" s="126"/>
      <c r="P46" s="127">
        <v>10</v>
      </c>
      <c r="Q46" s="127"/>
      <c r="R46" s="127"/>
      <c r="S46" s="127" t="s">
        <v>13</v>
      </c>
      <c r="T46" s="127"/>
      <c r="U46" s="127"/>
      <c r="V46" s="96"/>
      <c r="W46" s="97"/>
      <c r="X46" s="97"/>
      <c r="Y46" s="97"/>
      <c r="Z46" s="97"/>
      <c r="AA46" s="98"/>
      <c r="AB46" s="118"/>
      <c r="AC46" s="118"/>
      <c r="AD46" s="118"/>
      <c r="AE46" s="122">
        <f>+V46+(V46*AB46/100)</f>
        <v>0</v>
      </c>
      <c r="AF46" s="123"/>
      <c r="AG46" s="123"/>
      <c r="AH46" s="123"/>
      <c r="AI46" s="123"/>
      <c r="AJ46" s="124"/>
      <c r="AK46" s="119">
        <f>+AE46*P46</f>
        <v>0</v>
      </c>
      <c r="AL46" s="120"/>
      <c r="AM46" s="120"/>
      <c r="AN46" s="120"/>
      <c r="AO46" s="120"/>
      <c r="AP46" s="120"/>
    </row>
    <row r="47" spans="1:87" s="1" customFormat="1" ht="17.25" customHeight="1" x14ac:dyDescent="0.25">
      <c r="A47" s="131" t="s">
        <v>14</v>
      </c>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56"/>
      <c r="AQ47" s="58"/>
      <c r="AR47" s="58"/>
      <c r="AS47" s="58"/>
      <c r="AT47" s="58"/>
      <c r="AU47" s="58"/>
      <c r="AV47" s="59"/>
    </row>
    <row r="48" spans="1:87" s="1" customFormat="1" ht="24.75" customHeight="1" x14ac:dyDescent="0.25">
      <c r="A48" s="125" t="s">
        <v>119</v>
      </c>
      <c r="B48" s="125"/>
      <c r="C48" s="126" t="s">
        <v>245</v>
      </c>
      <c r="D48" s="126"/>
      <c r="E48" s="126"/>
      <c r="F48" s="126"/>
      <c r="G48" s="126"/>
      <c r="H48" s="126"/>
      <c r="I48" s="126"/>
      <c r="J48" s="126"/>
      <c r="K48" s="126"/>
      <c r="L48" s="126"/>
      <c r="M48" s="126"/>
      <c r="N48" s="126"/>
      <c r="O48" s="126"/>
      <c r="P48" s="127">
        <v>120</v>
      </c>
      <c r="Q48" s="127"/>
      <c r="R48" s="127"/>
      <c r="S48" s="133" t="s">
        <v>12</v>
      </c>
      <c r="T48" s="133"/>
      <c r="U48" s="133"/>
      <c r="V48" s="99"/>
      <c r="W48" s="100"/>
      <c r="X48" s="100"/>
      <c r="Y48" s="100"/>
      <c r="Z48" s="100"/>
      <c r="AA48" s="101"/>
      <c r="AB48" s="118"/>
      <c r="AC48" s="118"/>
      <c r="AD48" s="118"/>
      <c r="AE48" s="122">
        <f>+V48+(V48*AB48/100)</f>
        <v>0</v>
      </c>
      <c r="AF48" s="123"/>
      <c r="AG48" s="123"/>
      <c r="AH48" s="123"/>
      <c r="AI48" s="123"/>
      <c r="AJ48" s="124"/>
      <c r="AK48" s="119">
        <f t="shared" ref="AK48:AK53" si="0">+AE48*P48</f>
        <v>0</v>
      </c>
      <c r="AL48" s="120"/>
      <c r="AM48" s="120"/>
      <c r="AN48" s="120"/>
      <c r="AO48" s="120"/>
      <c r="AP48" s="120"/>
      <c r="AR48" s="61"/>
    </row>
    <row r="49" spans="1:48" s="1" customFormat="1" ht="31.5" customHeight="1" x14ac:dyDescent="0.25">
      <c r="A49" s="125" t="s">
        <v>120</v>
      </c>
      <c r="B49" s="125"/>
      <c r="C49" s="126" t="s">
        <v>246</v>
      </c>
      <c r="D49" s="126"/>
      <c r="E49" s="126"/>
      <c r="F49" s="126"/>
      <c r="G49" s="126"/>
      <c r="H49" s="126"/>
      <c r="I49" s="126"/>
      <c r="J49" s="126"/>
      <c r="K49" s="126"/>
      <c r="L49" s="126"/>
      <c r="M49" s="126"/>
      <c r="N49" s="126"/>
      <c r="O49" s="126"/>
      <c r="P49" s="133">
        <v>120</v>
      </c>
      <c r="Q49" s="133"/>
      <c r="R49" s="133"/>
      <c r="S49" s="133" t="s">
        <v>12</v>
      </c>
      <c r="T49" s="133"/>
      <c r="U49" s="133"/>
      <c r="V49" s="99"/>
      <c r="W49" s="100"/>
      <c r="X49" s="100"/>
      <c r="Y49" s="100"/>
      <c r="Z49" s="100"/>
      <c r="AA49" s="101"/>
      <c r="AB49" s="128"/>
      <c r="AC49" s="129"/>
      <c r="AD49" s="130"/>
      <c r="AE49" s="122">
        <f>+V49+(V49*AB49/100)</f>
        <v>0</v>
      </c>
      <c r="AF49" s="123"/>
      <c r="AG49" s="123"/>
      <c r="AH49" s="123"/>
      <c r="AI49" s="123"/>
      <c r="AJ49" s="124"/>
      <c r="AK49" s="119">
        <f t="shared" si="0"/>
        <v>0</v>
      </c>
      <c r="AL49" s="120"/>
      <c r="AM49" s="120"/>
      <c r="AN49" s="120"/>
      <c r="AO49" s="120"/>
      <c r="AP49" s="120"/>
      <c r="AR49" s="61"/>
    </row>
    <row r="50" spans="1:48" s="1" customFormat="1" ht="21" customHeight="1" x14ac:dyDescent="0.25">
      <c r="A50" s="125" t="s">
        <v>121</v>
      </c>
      <c r="B50" s="125"/>
      <c r="C50" s="126" t="s">
        <v>247</v>
      </c>
      <c r="D50" s="126"/>
      <c r="E50" s="126"/>
      <c r="F50" s="126"/>
      <c r="G50" s="126"/>
      <c r="H50" s="126"/>
      <c r="I50" s="126"/>
      <c r="J50" s="126"/>
      <c r="K50" s="126"/>
      <c r="L50" s="126"/>
      <c r="M50" s="126"/>
      <c r="N50" s="126"/>
      <c r="O50" s="126"/>
      <c r="P50" s="127">
        <v>150</v>
      </c>
      <c r="Q50" s="127"/>
      <c r="R50" s="127"/>
      <c r="S50" s="133" t="s">
        <v>12</v>
      </c>
      <c r="T50" s="133"/>
      <c r="U50" s="133"/>
      <c r="V50" s="99"/>
      <c r="W50" s="100"/>
      <c r="X50" s="100"/>
      <c r="Y50" s="100"/>
      <c r="Z50" s="100"/>
      <c r="AA50" s="101"/>
      <c r="AB50" s="118"/>
      <c r="AC50" s="118"/>
      <c r="AD50" s="118"/>
      <c r="AE50" s="122">
        <f t="shared" ref="AE50:AE53" si="1">+V50+(V50*AB50/100)</f>
        <v>0</v>
      </c>
      <c r="AF50" s="123"/>
      <c r="AG50" s="123"/>
      <c r="AH50" s="123"/>
      <c r="AI50" s="123"/>
      <c r="AJ50" s="124"/>
      <c r="AK50" s="119">
        <f t="shared" si="0"/>
        <v>0</v>
      </c>
      <c r="AL50" s="120"/>
      <c r="AM50" s="120"/>
      <c r="AN50" s="120"/>
      <c r="AO50" s="120"/>
      <c r="AP50" s="120"/>
      <c r="AR50" s="61"/>
    </row>
    <row r="51" spans="1:48" s="1" customFormat="1" ht="22.5" customHeight="1" x14ac:dyDescent="0.25">
      <c r="A51" s="125" t="s">
        <v>122</v>
      </c>
      <c r="B51" s="125"/>
      <c r="C51" s="126" t="s">
        <v>248</v>
      </c>
      <c r="D51" s="126"/>
      <c r="E51" s="126"/>
      <c r="F51" s="126"/>
      <c r="G51" s="126"/>
      <c r="H51" s="126"/>
      <c r="I51" s="126"/>
      <c r="J51" s="126"/>
      <c r="K51" s="126"/>
      <c r="L51" s="126"/>
      <c r="M51" s="126"/>
      <c r="N51" s="126"/>
      <c r="O51" s="126"/>
      <c r="P51" s="127">
        <v>50</v>
      </c>
      <c r="Q51" s="127"/>
      <c r="R51" s="127"/>
      <c r="S51" s="133" t="s">
        <v>12</v>
      </c>
      <c r="T51" s="133"/>
      <c r="U51" s="133"/>
      <c r="V51" s="99"/>
      <c r="W51" s="100"/>
      <c r="X51" s="100"/>
      <c r="Y51" s="100"/>
      <c r="Z51" s="100"/>
      <c r="AA51" s="101"/>
      <c r="AB51" s="118"/>
      <c r="AC51" s="118"/>
      <c r="AD51" s="118"/>
      <c r="AE51" s="122">
        <f t="shared" si="1"/>
        <v>0</v>
      </c>
      <c r="AF51" s="123"/>
      <c r="AG51" s="123"/>
      <c r="AH51" s="123"/>
      <c r="AI51" s="123"/>
      <c r="AJ51" s="124"/>
      <c r="AK51" s="119">
        <f t="shared" si="0"/>
        <v>0</v>
      </c>
      <c r="AL51" s="120"/>
      <c r="AM51" s="120"/>
      <c r="AN51" s="120"/>
      <c r="AO51" s="120"/>
      <c r="AP51" s="120"/>
      <c r="AR51" s="61"/>
    </row>
    <row r="52" spans="1:48" s="1" customFormat="1" ht="28.5" customHeight="1" x14ac:dyDescent="0.25">
      <c r="A52" s="125" t="s">
        <v>123</v>
      </c>
      <c r="B52" s="125"/>
      <c r="C52" s="126" t="s">
        <v>249</v>
      </c>
      <c r="D52" s="126"/>
      <c r="E52" s="126"/>
      <c r="F52" s="126"/>
      <c r="G52" s="126"/>
      <c r="H52" s="126"/>
      <c r="I52" s="126"/>
      <c r="J52" s="126"/>
      <c r="K52" s="126"/>
      <c r="L52" s="126"/>
      <c r="M52" s="126"/>
      <c r="N52" s="126"/>
      <c r="O52" s="126"/>
      <c r="P52" s="127">
        <v>50</v>
      </c>
      <c r="Q52" s="127"/>
      <c r="R52" s="127"/>
      <c r="S52" s="133" t="s">
        <v>12</v>
      </c>
      <c r="T52" s="133"/>
      <c r="U52" s="133"/>
      <c r="V52" s="99"/>
      <c r="W52" s="100"/>
      <c r="X52" s="100"/>
      <c r="Y52" s="100"/>
      <c r="Z52" s="100"/>
      <c r="AA52" s="101"/>
      <c r="AB52" s="118"/>
      <c r="AC52" s="118"/>
      <c r="AD52" s="118"/>
      <c r="AE52" s="122">
        <f t="shared" si="1"/>
        <v>0</v>
      </c>
      <c r="AF52" s="123"/>
      <c r="AG52" s="123"/>
      <c r="AH52" s="123"/>
      <c r="AI52" s="123"/>
      <c r="AJ52" s="124"/>
      <c r="AK52" s="119">
        <f t="shared" si="0"/>
        <v>0</v>
      </c>
      <c r="AL52" s="120"/>
      <c r="AM52" s="120"/>
      <c r="AN52" s="120"/>
      <c r="AO52" s="120"/>
      <c r="AP52" s="120"/>
      <c r="AR52" s="61"/>
    </row>
    <row r="53" spans="1:48" s="1" customFormat="1" ht="21.75" customHeight="1" x14ac:dyDescent="0.25">
      <c r="A53" s="125" t="s">
        <v>124</v>
      </c>
      <c r="B53" s="125"/>
      <c r="C53" s="126" t="s">
        <v>250</v>
      </c>
      <c r="D53" s="126"/>
      <c r="E53" s="126"/>
      <c r="F53" s="126"/>
      <c r="G53" s="126"/>
      <c r="H53" s="126"/>
      <c r="I53" s="126"/>
      <c r="J53" s="126"/>
      <c r="K53" s="126"/>
      <c r="L53" s="126"/>
      <c r="M53" s="126"/>
      <c r="N53" s="126"/>
      <c r="O53" s="126"/>
      <c r="P53" s="127">
        <v>70</v>
      </c>
      <c r="Q53" s="127"/>
      <c r="R53" s="127"/>
      <c r="S53" s="133" t="s">
        <v>12</v>
      </c>
      <c r="T53" s="133"/>
      <c r="U53" s="133"/>
      <c r="V53" s="99"/>
      <c r="W53" s="100"/>
      <c r="X53" s="100"/>
      <c r="Y53" s="100"/>
      <c r="Z53" s="100"/>
      <c r="AA53" s="101"/>
      <c r="AB53" s="118"/>
      <c r="AC53" s="118"/>
      <c r="AD53" s="118"/>
      <c r="AE53" s="122">
        <f t="shared" si="1"/>
        <v>0</v>
      </c>
      <c r="AF53" s="123"/>
      <c r="AG53" s="123"/>
      <c r="AH53" s="123"/>
      <c r="AI53" s="123"/>
      <c r="AJ53" s="123"/>
      <c r="AK53" s="151">
        <f t="shared" si="0"/>
        <v>0</v>
      </c>
      <c r="AL53" s="151"/>
      <c r="AM53" s="151"/>
      <c r="AN53" s="151"/>
      <c r="AO53" s="151"/>
      <c r="AP53" s="151"/>
      <c r="AR53" s="61"/>
    </row>
    <row r="54" spans="1:48" s="1" customFormat="1" ht="17.25" customHeight="1" x14ac:dyDescent="0.25">
      <c r="A54" s="168" t="s">
        <v>15</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72">
        <f>AK44+AK46+AK48+AK49+AK50+AK51+AK52+AK53</f>
        <v>0</v>
      </c>
      <c r="AL54" s="173"/>
      <c r="AM54" s="173"/>
      <c r="AN54" s="173"/>
      <c r="AO54" s="173"/>
      <c r="AP54" s="57"/>
      <c r="AQ54" s="66"/>
      <c r="AR54" s="65"/>
      <c r="AS54" s="65"/>
      <c r="AT54" s="65"/>
      <c r="AU54" s="65"/>
      <c r="AV54" s="65"/>
    </row>
    <row r="55" spans="1:48" s="1" customFormat="1" ht="17.25" customHeight="1" x14ac:dyDescent="0.25">
      <c r="A55" s="170"/>
      <c r="B55" s="171"/>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1"/>
      <c r="AJ55" s="171"/>
      <c r="AK55" s="173"/>
      <c r="AL55" s="173"/>
      <c r="AM55" s="173"/>
      <c r="AN55" s="173"/>
      <c r="AO55" s="173"/>
      <c r="AP55" s="57"/>
      <c r="AQ55" s="66"/>
      <c r="AR55" s="65"/>
      <c r="AS55" s="65"/>
      <c r="AT55" s="65"/>
      <c r="AU55" s="65"/>
      <c r="AV55" s="65"/>
    </row>
    <row r="56" spans="1:48" s="1" customFormat="1" ht="17.25" customHeight="1" x14ac:dyDescent="0.25">
      <c r="A56" s="2"/>
      <c r="B56" s="2"/>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row>
    <row r="57" spans="1:48" s="1" customFormat="1" ht="17.25" customHeight="1" x14ac:dyDescent="0.25">
      <c r="A57" s="105" t="s">
        <v>209</v>
      </c>
      <c r="B57" s="105"/>
      <c r="C57" s="156" t="s">
        <v>210</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row>
    <row r="58" spans="1:48" s="1" customFormat="1" ht="17.25" customHeight="1" x14ac:dyDescent="0.25">
      <c r="A58" s="157" t="s">
        <v>0</v>
      </c>
      <c r="B58" s="157"/>
      <c r="C58" s="158" t="s">
        <v>1</v>
      </c>
      <c r="D58" s="158"/>
      <c r="E58" s="158"/>
      <c r="F58" s="158"/>
      <c r="G58" s="158"/>
      <c r="H58" s="158"/>
      <c r="I58" s="158"/>
      <c r="J58" s="158"/>
      <c r="K58" s="158"/>
      <c r="L58" s="158"/>
      <c r="M58" s="158"/>
      <c r="N58" s="158"/>
      <c r="O58" s="158"/>
      <c r="P58" s="158" t="s">
        <v>280</v>
      </c>
      <c r="Q58" s="158"/>
      <c r="R58" s="158"/>
      <c r="S58" s="158" t="s">
        <v>96</v>
      </c>
      <c r="T58" s="158"/>
      <c r="U58" s="158"/>
      <c r="V58" s="159" t="s">
        <v>300</v>
      </c>
      <c r="W58" s="160"/>
      <c r="X58" s="160"/>
      <c r="Y58" s="160"/>
      <c r="Z58" s="160"/>
      <c r="AA58" s="161"/>
      <c r="AB58" s="158" t="s">
        <v>59</v>
      </c>
      <c r="AC58" s="158"/>
      <c r="AD58" s="158"/>
      <c r="AE58" s="158" t="s">
        <v>3</v>
      </c>
      <c r="AF58" s="158"/>
      <c r="AG58" s="158"/>
      <c r="AH58" s="158"/>
      <c r="AI58" s="158"/>
      <c r="AJ58" s="158"/>
      <c r="AK58" s="158" t="s">
        <v>4</v>
      </c>
      <c r="AL58" s="158"/>
      <c r="AM58" s="158"/>
      <c r="AN58" s="158"/>
      <c r="AO58" s="158"/>
      <c r="AP58" s="158"/>
    </row>
    <row r="59" spans="1:48" s="1" customFormat="1" ht="17.25" customHeight="1" x14ac:dyDescent="0.25">
      <c r="A59" s="157"/>
      <c r="B59" s="157"/>
      <c r="C59" s="158"/>
      <c r="D59" s="158"/>
      <c r="E59" s="158"/>
      <c r="F59" s="158"/>
      <c r="G59" s="158"/>
      <c r="H59" s="158"/>
      <c r="I59" s="158"/>
      <c r="J59" s="158"/>
      <c r="K59" s="158"/>
      <c r="L59" s="158"/>
      <c r="M59" s="158"/>
      <c r="N59" s="158"/>
      <c r="O59" s="158"/>
      <c r="P59" s="158"/>
      <c r="Q59" s="158"/>
      <c r="R59" s="158"/>
      <c r="S59" s="158"/>
      <c r="T59" s="158"/>
      <c r="U59" s="158"/>
      <c r="V59" s="162"/>
      <c r="W59" s="163"/>
      <c r="X59" s="163"/>
      <c r="Y59" s="163"/>
      <c r="Z59" s="163"/>
      <c r="AA59" s="164"/>
      <c r="AB59" s="158"/>
      <c r="AC59" s="158"/>
      <c r="AD59" s="158"/>
      <c r="AE59" s="158"/>
      <c r="AF59" s="158"/>
      <c r="AG59" s="158"/>
      <c r="AH59" s="158"/>
      <c r="AI59" s="158"/>
      <c r="AJ59" s="158"/>
      <c r="AK59" s="158"/>
      <c r="AL59" s="158"/>
      <c r="AM59" s="158"/>
      <c r="AN59" s="158"/>
      <c r="AO59" s="158"/>
      <c r="AP59" s="158"/>
    </row>
    <row r="60" spans="1:48" s="1" customFormat="1" ht="17.25" customHeight="1" x14ac:dyDescent="0.25">
      <c r="A60" s="157"/>
      <c r="B60" s="157"/>
      <c r="C60" s="158"/>
      <c r="D60" s="158"/>
      <c r="E60" s="158"/>
      <c r="F60" s="158"/>
      <c r="G60" s="158"/>
      <c r="H60" s="158"/>
      <c r="I60" s="158"/>
      <c r="J60" s="158"/>
      <c r="K60" s="158"/>
      <c r="L60" s="158"/>
      <c r="M60" s="158"/>
      <c r="N60" s="158"/>
      <c r="O60" s="158"/>
      <c r="P60" s="158"/>
      <c r="Q60" s="158"/>
      <c r="R60" s="158"/>
      <c r="S60" s="158"/>
      <c r="T60" s="158"/>
      <c r="U60" s="158"/>
      <c r="V60" s="162"/>
      <c r="W60" s="163"/>
      <c r="X60" s="163"/>
      <c r="Y60" s="163"/>
      <c r="Z60" s="163"/>
      <c r="AA60" s="164"/>
      <c r="AB60" s="158"/>
      <c r="AC60" s="158"/>
      <c r="AD60" s="158"/>
      <c r="AE60" s="158"/>
      <c r="AF60" s="158"/>
      <c r="AG60" s="158"/>
      <c r="AH60" s="158"/>
      <c r="AI60" s="158"/>
      <c r="AJ60" s="158"/>
      <c r="AK60" s="158"/>
      <c r="AL60" s="158"/>
      <c r="AM60" s="158"/>
      <c r="AN60" s="158"/>
      <c r="AO60" s="158"/>
      <c r="AP60" s="158"/>
    </row>
    <row r="61" spans="1:48" s="1" customFormat="1" ht="17.25" customHeight="1" x14ac:dyDescent="0.25">
      <c r="A61" s="157"/>
      <c r="B61" s="157"/>
      <c r="C61" s="158"/>
      <c r="D61" s="158"/>
      <c r="E61" s="158"/>
      <c r="F61" s="158"/>
      <c r="G61" s="158"/>
      <c r="H61" s="158"/>
      <c r="I61" s="158"/>
      <c r="J61" s="158"/>
      <c r="K61" s="158"/>
      <c r="L61" s="158"/>
      <c r="M61" s="158"/>
      <c r="N61" s="158"/>
      <c r="O61" s="158"/>
      <c r="P61" s="158"/>
      <c r="Q61" s="158"/>
      <c r="R61" s="158"/>
      <c r="S61" s="158"/>
      <c r="T61" s="158"/>
      <c r="U61" s="158"/>
      <c r="V61" s="162"/>
      <c r="W61" s="163"/>
      <c r="X61" s="163"/>
      <c r="Y61" s="163"/>
      <c r="Z61" s="163"/>
      <c r="AA61" s="164"/>
      <c r="AB61" s="158"/>
      <c r="AC61" s="158"/>
      <c r="AD61" s="158"/>
      <c r="AE61" s="158"/>
      <c r="AF61" s="158"/>
      <c r="AG61" s="158"/>
      <c r="AH61" s="158"/>
      <c r="AI61" s="158"/>
      <c r="AJ61" s="158"/>
      <c r="AK61" s="158"/>
      <c r="AL61" s="158"/>
      <c r="AM61" s="158"/>
      <c r="AN61" s="158"/>
      <c r="AO61" s="158"/>
      <c r="AP61" s="158"/>
    </row>
    <row r="62" spans="1:48" s="1" customFormat="1" ht="17.25" customHeight="1" x14ac:dyDescent="0.25">
      <c r="A62" s="157"/>
      <c r="B62" s="157"/>
      <c r="C62" s="158"/>
      <c r="D62" s="158"/>
      <c r="E62" s="158"/>
      <c r="F62" s="158"/>
      <c r="G62" s="158"/>
      <c r="H62" s="158"/>
      <c r="I62" s="158"/>
      <c r="J62" s="158"/>
      <c r="K62" s="158"/>
      <c r="L62" s="158"/>
      <c r="M62" s="158"/>
      <c r="N62" s="158"/>
      <c r="O62" s="158"/>
      <c r="P62" s="158"/>
      <c r="Q62" s="158"/>
      <c r="R62" s="158"/>
      <c r="S62" s="158"/>
      <c r="T62" s="158"/>
      <c r="U62" s="158"/>
      <c r="V62" s="165"/>
      <c r="W62" s="166"/>
      <c r="X62" s="166"/>
      <c r="Y62" s="166"/>
      <c r="Z62" s="166"/>
      <c r="AA62" s="167"/>
      <c r="AB62" s="158"/>
      <c r="AC62" s="158"/>
      <c r="AD62" s="158"/>
      <c r="AE62" s="158"/>
      <c r="AF62" s="158"/>
      <c r="AG62" s="158"/>
      <c r="AH62" s="158"/>
      <c r="AI62" s="158"/>
      <c r="AJ62" s="158"/>
      <c r="AK62" s="158"/>
      <c r="AL62" s="158"/>
      <c r="AM62" s="158"/>
      <c r="AN62" s="158"/>
      <c r="AO62" s="158"/>
      <c r="AP62" s="158"/>
    </row>
    <row r="63" spans="1:48" s="1" customFormat="1" ht="24" customHeight="1" x14ac:dyDescent="0.25">
      <c r="A63" s="152" t="s">
        <v>5</v>
      </c>
      <c r="B63" s="152"/>
      <c r="C63" s="153" t="s">
        <v>6</v>
      </c>
      <c r="D63" s="154"/>
      <c r="E63" s="154"/>
      <c r="F63" s="154"/>
      <c r="G63" s="154"/>
      <c r="H63" s="154"/>
      <c r="I63" s="154"/>
      <c r="J63" s="154"/>
      <c r="K63" s="154"/>
      <c r="L63" s="154"/>
      <c r="M63" s="154"/>
      <c r="N63" s="154"/>
      <c r="O63" s="155"/>
      <c r="P63" s="153" t="s">
        <v>7</v>
      </c>
      <c r="Q63" s="154"/>
      <c r="R63" s="155"/>
      <c r="S63" s="153" t="s">
        <v>8</v>
      </c>
      <c r="T63" s="154"/>
      <c r="U63" s="155"/>
      <c r="V63" s="153" t="s">
        <v>9</v>
      </c>
      <c r="W63" s="154"/>
      <c r="X63" s="154"/>
      <c r="Y63" s="154"/>
      <c r="Z63" s="154"/>
      <c r="AA63" s="155"/>
      <c r="AB63" s="153" t="s">
        <v>10</v>
      </c>
      <c r="AC63" s="154"/>
      <c r="AD63" s="155"/>
      <c r="AE63" s="153" t="s">
        <v>94</v>
      </c>
      <c r="AF63" s="154"/>
      <c r="AG63" s="154"/>
      <c r="AH63" s="154"/>
      <c r="AI63" s="154"/>
      <c r="AJ63" s="155"/>
      <c r="AK63" s="153" t="s">
        <v>95</v>
      </c>
      <c r="AL63" s="154"/>
      <c r="AM63" s="154"/>
      <c r="AN63" s="154"/>
      <c r="AO63" s="154"/>
      <c r="AP63" s="155"/>
    </row>
    <row r="64" spans="1:48" s="1" customFormat="1" ht="34.5" customHeight="1" x14ac:dyDescent="0.25">
      <c r="A64" s="174" t="s">
        <v>125</v>
      </c>
      <c r="B64" s="174"/>
      <c r="C64" s="126" t="s">
        <v>252</v>
      </c>
      <c r="D64" s="126"/>
      <c r="E64" s="126"/>
      <c r="F64" s="126"/>
      <c r="G64" s="126"/>
      <c r="H64" s="126"/>
      <c r="I64" s="126"/>
      <c r="J64" s="126"/>
      <c r="K64" s="126"/>
      <c r="L64" s="126"/>
      <c r="M64" s="126"/>
      <c r="N64" s="126"/>
      <c r="O64" s="126"/>
      <c r="P64" s="127">
        <v>10</v>
      </c>
      <c r="Q64" s="127"/>
      <c r="R64" s="127"/>
      <c r="S64" s="127" t="s">
        <v>13</v>
      </c>
      <c r="T64" s="127"/>
      <c r="U64" s="127"/>
      <c r="V64" s="96"/>
      <c r="W64" s="97"/>
      <c r="X64" s="97"/>
      <c r="Y64" s="97"/>
      <c r="Z64" s="97"/>
      <c r="AA64" s="98"/>
      <c r="AB64" s="118"/>
      <c r="AC64" s="118"/>
      <c r="AD64" s="118"/>
      <c r="AE64" s="119">
        <f>+V64+(V64*AB64/100)</f>
        <v>0</v>
      </c>
      <c r="AF64" s="120"/>
      <c r="AG64" s="120"/>
      <c r="AH64" s="120"/>
      <c r="AI64" s="120"/>
      <c r="AJ64" s="121"/>
      <c r="AK64" s="119">
        <f>+AE64*P64</f>
        <v>0</v>
      </c>
      <c r="AL64" s="120"/>
      <c r="AM64" s="120"/>
      <c r="AN64" s="120"/>
      <c r="AO64" s="120"/>
      <c r="AP64" s="121"/>
    </row>
    <row r="65" spans="1:53" s="1" customFormat="1" ht="34.5" customHeight="1" x14ac:dyDescent="0.25">
      <c r="A65" s="174" t="s">
        <v>126</v>
      </c>
      <c r="B65" s="174"/>
      <c r="C65" s="126" t="s">
        <v>253</v>
      </c>
      <c r="D65" s="126"/>
      <c r="E65" s="126"/>
      <c r="F65" s="126"/>
      <c r="G65" s="126"/>
      <c r="H65" s="126"/>
      <c r="I65" s="126"/>
      <c r="J65" s="126"/>
      <c r="K65" s="126"/>
      <c r="L65" s="126"/>
      <c r="M65" s="126"/>
      <c r="N65" s="126"/>
      <c r="O65" s="126"/>
      <c r="P65" s="127">
        <v>2</v>
      </c>
      <c r="Q65" s="127"/>
      <c r="R65" s="127"/>
      <c r="S65" s="127" t="s">
        <v>13</v>
      </c>
      <c r="T65" s="127"/>
      <c r="U65" s="127"/>
      <c r="V65" s="96"/>
      <c r="W65" s="97"/>
      <c r="X65" s="97"/>
      <c r="Y65" s="97"/>
      <c r="Z65" s="97"/>
      <c r="AA65" s="98"/>
      <c r="AB65" s="118"/>
      <c r="AC65" s="118"/>
      <c r="AD65" s="118"/>
      <c r="AE65" s="119">
        <f>+V65+(V65*AB65/100)</f>
        <v>0</v>
      </c>
      <c r="AF65" s="120"/>
      <c r="AG65" s="120"/>
      <c r="AH65" s="120"/>
      <c r="AI65" s="120"/>
      <c r="AJ65" s="121"/>
      <c r="AK65" s="119">
        <f>+AE65*P65</f>
        <v>0</v>
      </c>
      <c r="AL65" s="120"/>
      <c r="AM65" s="120"/>
      <c r="AN65" s="120"/>
      <c r="AO65" s="120"/>
      <c r="AP65" s="121"/>
    </row>
    <row r="66" spans="1:53" s="1" customFormat="1" ht="17.25" customHeight="1" x14ac:dyDescent="0.25">
      <c r="A66" s="87" t="s">
        <v>16</v>
      </c>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8">
        <f>AK64+AK65</f>
        <v>0</v>
      </c>
      <c r="AL66" s="89"/>
      <c r="AM66" s="89"/>
      <c r="AN66" s="89"/>
      <c r="AO66" s="89"/>
      <c r="AP66" s="52"/>
      <c r="AQ66" s="65"/>
      <c r="AR66" s="65"/>
      <c r="AS66" s="65"/>
      <c r="AT66" s="65"/>
      <c r="AU66" s="65"/>
      <c r="AV66" s="65"/>
    </row>
    <row r="67" spans="1:53" s="1" customFormat="1" ht="17.25" customHeight="1" x14ac:dyDescent="0.25">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9"/>
      <c r="AL67" s="89"/>
      <c r="AM67" s="89"/>
      <c r="AN67" s="89"/>
      <c r="AO67" s="89"/>
      <c r="AP67" s="53"/>
      <c r="AQ67" s="65"/>
      <c r="AR67" s="65"/>
      <c r="AS67" s="65"/>
      <c r="AT67" s="65"/>
      <c r="AU67" s="65"/>
      <c r="AV67" s="65"/>
    </row>
    <row r="68" spans="1:53" s="1" customFormat="1" ht="17.25" customHeight="1" x14ac:dyDescent="0.25">
      <c r="A68" s="2"/>
      <c r="B68" s="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row>
    <row r="69" spans="1:53" s="1" customFormat="1" ht="17.25" customHeight="1" x14ac:dyDescent="0.25">
      <c r="A69" s="105" t="s">
        <v>17</v>
      </c>
      <c r="B69" s="105"/>
      <c r="C69" s="156" t="s">
        <v>211</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row>
    <row r="70" spans="1:53" s="1" customFormat="1" ht="17.25" customHeight="1" x14ac:dyDescent="0.25">
      <c r="A70" s="157" t="s">
        <v>0</v>
      </c>
      <c r="B70" s="157"/>
      <c r="C70" s="158" t="s">
        <v>1</v>
      </c>
      <c r="D70" s="158"/>
      <c r="E70" s="158"/>
      <c r="F70" s="158"/>
      <c r="G70" s="158"/>
      <c r="H70" s="158"/>
      <c r="I70" s="158"/>
      <c r="J70" s="158"/>
      <c r="K70" s="158"/>
      <c r="L70" s="158"/>
      <c r="M70" s="158"/>
      <c r="N70" s="158"/>
      <c r="O70" s="158"/>
      <c r="P70" s="158" t="s">
        <v>280</v>
      </c>
      <c r="Q70" s="158"/>
      <c r="R70" s="158"/>
      <c r="S70" s="158" t="s">
        <v>2</v>
      </c>
      <c r="T70" s="158"/>
      <c r="U70" s="158"/>
      <c r="V70" s="159" t="s">
        <v>300</v>
      </c>
      <c r="W70" s="160"/>
      <c r="X70" s="160"/>
      <c r="Y70" s="160"/>
      <c r="Z70" s="160"/>
      <c r="AA70" s="161"/>
      <c r="AB70" s="158" t="s">
        <v>59</v>
      </c>
      <c r="AC70" s="158"/>
      <c r="AD70" s="158"/>
      <c r="AE70" s="158" t="s">
        <v>3</v>
      </c>
      <c r="AF70" s="158"/>
      <c r="AG70" s="158"/>
      <c r="AH70" s="158"/>
      <c r="AI70" s="158"/>
      <c r="AJ70" s="158"/>
      <c r="AK70" s="158" t="s">
        <v>4</v>
      </c>
      <c r="AL70" s="158"/>
      <c r="AM70" s="158"/>
      <c r="AN70" s="158"/>
      <c r="AO70" s="158"/>
      <c r="AP70" s="158"/>
    </row>
    <row r="71" spans="1:53" s="1" customFormat="1" ht="17.25" customHeight="1" x14ac:dyDescent="0.25">
      <c r="A71" s="157"/>
      <c r="B71" s="157"/>
      <c r="C71" s="158"/>
      <c r="D71" s="158"/>
      <c r="E71" s="158"/>
      <c r="F71" s="158"/>
      <c r="G71" s="158"/>
      <c r="H71" s="158"/>
      <c r="I71" s="158"/>
      <c r="J71" s="158"/>
      <c r="K71" s="158"/>
      <c r="L71" s="158"/>
      <c r="M71" s="158"/>
      <c r="N71" s="158"/>
      <c r="O71" s="158"/>
      <c r="P71" s="158"/>
      <c r="Q71" s="158"/>
      <c r="R71" s="158"/>
      <c r="S71" s="158"/>
      <c r="T71" s="158"/>
      <c r="U71" s="158"/>
      <c r="V71" s="162"/>
      <c r="W71" s="163"/>
      <c r="X71" s="163"/>
      <c r="Y71" s="163"/>
      <c r="Z71" s="163"/>
      <c r="AA71" s="164"/>
      <c r="AB71" s="158"/>
      <c r="AC71" s="158"/>
      <c r="AD71" s="158"/>
      <c r="AE71" s="158"/>
      <c r="AF71" s="158"/>
      <c r="AG71" s="158"/>
      <c r="AH71" s="158"/>
      <c r="AI71" s="158"/>
      <c r="AJ71" s="158"/>
      <c r="AK71" s="158"/>
      <c r="AL71" s="158"/>
      <c r="AM71" s="158"/>
      <c r="AN71" s="158"/>
      <c r="AO71" s="158"/>
      <c r="AP71" s="158"/>
    </row>
    <row r="72" spans="1:53" s="1" customFormat="1" ht="17.25" customHeight="1" x14ac:dyDescent="0.25">
      <c r="A72" s="157"/>
      <c r="B72" s="157"/>
      <c r="C72" s="158"/>
      <c r="D72" s="158"/>
      <c r="E72" s="158"/>
      <c r="F72" s="158"/>
      <c r="G72" s="158"/>
      <c r="H72" s="158"/>
      <c r="I72" s="158"/>
      <c r="J72" s="158"/>
      <c r="K72" s="158"/>
      <c r="L72" s="158"/>
      <c r="M72" s="158"/>
      <c r="N72" s="158"/>
      <c r="O72" s="158"/>
      <c r="P72" s="158"/>
      <c r="Q72" s="158"/>
      <c r="R72" s="158"/>
      <c r="S72" s="158"/>
      <c r="T72" s="158"/>
      <c r="U72" s="158"/>
      <c r="V72" s="162"/>
      <c r="W72" s="163"/>
      <c r="X72" s="163"/>
      <c r="Y72" s="163"/>
      <c r="Z72" s="163"/>
      <c r="AA72" s="164"/>
      <c r="AB72" s="158"/>
      <c r="AC72" s="158"/>
      <c r="AD72" s="158"/>
      <c r="AE72" s="158"/>
      <c r="AF72" s="158"/>
      <c r="AG72" s="158"/>
      <c r="AH72" s="158"/>
      <c r="AI72" s="158"/>
      <c r="AJ72" s="158"/>
      <c r="AK72" s="158"/>
      <c r="AL72" s="158"/>
      <c r="AM72" s="158"/>
      <c r="AN72" s="158"/>
      <c r="AO72" s="158"/>
      <c r="AP72" s="158"/>
    </row>
    <row r="73" spans="1:53" s="1" customFormat="1" ht="17.25" customHeight="1" x14ac:dyDescent="0.25">
      <c r="A73" s="157"/>
      <c r="B73" s="157"/>
      <c r="C73" s="158"/>
      <c r="D73" s="158"/>
      <c r="E73" s="158"/>
      <c r="F73" s="158"/>
      <c r="G73" s="158"/>
      <c r="H73" s="158"/>
      <c r="I73" s="158"/>
      <c r="J73" s="158"/>
      <c r="K73" s="158"/>
      <c r="L73" s="158"/>
      <c r="M73" s="158"/>
      <c r="N73" s="158"/>
      <c r="O73" s="158"/>
      <c r="P73" s="158"/>
      <c r="Q73" s="158"/>
      <c r="R73" s="158"/>
      <c r="S73" s="158"/>
      <c r="T73" s="158"/>
      <c r="U73" s="158"/>
      <c r="V73" s="162"/>
      <c r="W73" s="163"/>
      <c r="X73" s="163"/>
      <c r="Y73" s="163"/>
      <c r="Z73" s="163"/>
      <c r="AA73" s="164"/>
      <c r="AB73" s="158"/>
      <c r="AC73" s="158"/>
      <c r="AD73" s="158"/>
      <c r="AE73" s="158"/>
      <c r="AF73" s="158"/>
      <c r="AG73" s="158"/>
      <c r="AH73" s="158"/>
      <c r="AI73" s="158"/>
      <c r="AJ73" s="158"/>
      <c r="AK73" s="158"/>
      <c r="AL73" s="158"/>
      <c r="AM73" s="158"/>
      <c r="AN73" s="158"/>
      <c r="AO73" s="158"/>
      <c r="AP73" s="158"/>
    </row>
    <row r="74" spans="1:53" s="1" customFormat="1" ht="17.25" customHeight="1" x14ac:dyDescent="0.25">
      <c r="A74" s="157"/>
      <c r="B74" s="157"/>
      <c r="C74" s="158"/>
      <c r="D74" s="158"/>
      <c r="E74" s="158"/>
      <c r="F74" s="158"/>
      <c r="G74" s="158"/>
      <c r="H74" s="158"/>
      <c r="I74" s="158"/>
      <c r="J74" s="158"/>
      <c r="K74" s="158"/>
      <c r="L74" s="158"/>
      <c r="M74" s="158"/>
      <c r="N74" s="158"/>
      <c r="O74" s="158"/>
      <c r="P74" s="158"/>
      <c r="Q74" s="158"/>
      <c r="R74" s="158"/>
      <c r="S74" s="158"/>
      <c r="T74" s="158"/>
      <c r="U74" s="158"/>
      <c r="V74" s="165"/>
      <c r="W74" s="166"/>
      <c r="X74" s="166"/>
      <c r="Y74" s="166"/>
      <c r="Z74" s="166"/>
      <c r="AA74" s="167"/>
      <c r="AB74" s="158"/>
      <c r="AC74" s="158"/>
      <c r="AD74" s="158"/>
      <c r="AE74" s="158"/>
      <c r="AF74" s="158"/>
      <c r="AG74" s="158"/>
      <c r="AH74" s="158"/>
      <c r="AI74" s="158"/>
      <c r="AJ74" s="158"/>
      <c r="AK74" s="158"/>
      <c r="AL74" s="158"/>
      <c r="AM74" s="158"/>
      <c r="AN74" s="158"/>
      <c r="AO74" s="158"/>
      <c r="AP74" s="158"/>
      <c r="BA74" s="46"/>
    </row>
    <row r="75" spans="1:53" s="1" customFormat="1" ht="17.25" customHeight="1" x14ac:dyDescent="0.25">
      <c r="A75" s="152" t="s">
        <v>5</v>
      </c>
      <c r="B75" s="152"/>
      <c r="C75" s="153" t="s">
        <v>6</v>
      </c>
      <c r="D75" s="154"/>
      <c r="E75" s="154"/>
      <c r="F75" s="154"/>
      <c r="G75" s="154"/>
      <c r="H75" s="154"/>
      <c r="I75" s="154"/>
      <c r="J75" s="154"/>
      <c r="K75" s="154"/>
      <c r="L75" s="154"/>
      <c r="M75" s="154"/>
      <c r="N75" s="154"/>
      <c r="O75" s="155"/>
      <c r="P75" s="153" t="s">
        <v>7</v>
      </c>
      <c r="Q75" s="154"/>
      <c r="R75" s="155"/>
      <c r="S75" s="153" t="s">
        <v>8</v>
      </c>
      <c r="T75" s="154"/>
      <c r="U75" s="155"/>
      <c r="V75" s="153" t="s">
        <v>9</v>
      </c>
      <c r="W75" s="154"/>
      <c r="X75" s="154"/>
      <c r="Y75" s="154"/>
      <c r="Z75" s="154"/>
      <c r="AA75" s="155"/>
      <c r="AB75" s="153" t="s">
        <v>10</v>
      </c>
      <c r="AC75" s="154"/>
      <c r="AD75" s="155"/>
      <c r="AE75" s="153" t="s">
        <v>94</v>
      </c>
      <c r="AF75" s="154"/>
      <c r="AG75" s="154"/>
      <c r="AH75" s="154"/>
      <c r="AI75" s="154"/>
      <c r="AJ75" s="155"/>
      <c r="AK75" s="153" t="s">
        <v>95</v>
      </c>
      <c r="AL75" s="154"/>
      <c r="AM75" s="154"/>
      <c r="AN75" s="154"/>
      <c r="AO75" s="154"/>
      <c r="AP75" s="155"/>
    </row>
    <row r="76" spans="1:53" s="1" customFormat="1" ht="17.25" customHeight="1" x14ac:dyDescent="0.25">
      <c r="A76" s="175" t="s">
        <v>18</v>
      </c>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54"/>
      <c r="AQ76" s="64"/>
      <c r="AR76" s="64"/>
      <c r="AS76" s="64"/>
      <c r="AT76" s="64"/>
      <c r="AU76" s="64"/>
      <c r="AV76" s="55"/>
    </row>
    <row r="77" spans="1:53" s="1" customFormat="1" ht="17.25" customHeight="1" x14ac:dyDescent="0.25">
      <c r="A77" s="177"/>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62"/>
      <c r="AQ77" s="64"/>
      <c r="AR77" s="64"/>
      <c r="AS77" s="64"/>
      <c r="AT77" s="64"/>
      <c r="AU77" s="64"/>
      <c r="AV77" s="63"/>
    </row>
    <row r="78" spans="1:53" s="1" customFormat="1" ht="17.25" customHeight="1" x14ac:dyDescent="0.25">
      <c r="A78" s="174" t="s">
        <v>127</v>
      </c>
      <c r="B78" s="174"/>
      <c r="C78" s="126" t="s">
        <v>254</v>
      </c>
      <c r="D78" s="126"/>
      <c r="E78" s="126"/>
      <c r="F78" s="126"/>
      <c r="G78" s="126"/>
      <c r="H78" s="126"/>
      <c r="I78" s="126"/>
      <c r="J78" s="126"/>
      <c r="K78" s="126"/>
      <c r="L78" s="126"/>
      <c r="M78" s="126"/>
      <c r="N78" s="126"/>
      <c r="O78" s="126"/>
      <c r="P78" s="127">
        <v>30</v>
      </c>
      <c r="Q78" s="127"/>
      <c r="R78" s="127"/>
      <c r="S78" s="115" t="s">
        <v>98</v>
      </c>
      <c r="T78" s="116"/>
      <c r="U78" s="117"/>
      <c r="V78" s="99"/>
      <c r="W78" s="100"/>
      <c r="X78" s="100"/>
      <c r="Y78" s="100"/>
      <c r="Z78" s="100"/>
      <c r="AA78" s="101"/>
      <c r="AB78" s="118"/>
      <c r="AC78" s="118"/>
      <c r="AD78" s="118"/>
      <c r="AE78" s="119">
        <f>+V78+(V78*AB78/100)</f>
        <v>0</v>
      </c>
      <c r="AF78" s="120"/>
      <c r="AG78" s="120"/>
      <c r="AH78" s="120"/>
      <c r="AI78" s="120"/>
      <c r="AJ78" s="121"/>
      <c r="AK78" s="119">
        <f>+AE78*P78</f>
        <v>0</v>
      </c>
      <c r="AL78" s="120"/>
      <c r="AM78" s="120"/>
      <c r="AN78" s="120"/>
      <c r="AO78" s="120"/>
      <c r="AP78" s="121"/>
    </row>
    <row r="79" spans="1:53" s="1" customFormat="1" ht="17.25" customHeight="1" x14ac:dyDescent="0.25">
      <c r="A79" s="174" t="s">
        <v>128</v>
      </c>
      <c r="B79" s="174"/>
      <c r="C79" s="126" t="s">
        <v>255</v>
      </c>
      <c r="D79" s="126"/>
      <c r="E79" s="126"/>
      <c r="F79" s="126"/>
      <c r="G79" s="126"/>
      <c r="H79" s="126"/>
      <c r="I79" s="126"/>
      <c r="J79" s="126"/>
      <c r="K79" s="126"/>
      <c r="L79" s="126"/>
      <c r="M79" s="126"/>
      <c r="N79" s="126"/>
      <c r="O79" s="126"/>
      <c r="P79" s="127">
        <v>15</v>
      </c>
      <c r="Q79" s="127"/>
      <c r="R79" s="127"/>
      <c r="S79" s="115" t="s">
        <v>98</v>
      </c>
      <c r="T79" s="116"/>
      <c r="U79" s="117"/>
      <c r="V79" s="99"/>
      <c r="W79" s="100"/>
      <c r="X79" s="100"/>
      <c r="Y79" s="100"/>
      <c r="Z79" s="100"/>
      <c r="AA79" s="101"/>
      <c r="AB79" s="118"/>
      <c r="AC79" s="118"/>
      <c r="AD79" s="118"/>
      <c r="AE79" s="122">
        <f>+V79+(V79*AB79/100)</f>
        <v>0</v>
      </c>
      <c r="AF79" s="123"/>
      <c r="AG79" s="123"/>
      <c r="AH79" s="123"/>
      <c r="AI79" s="123"/>
      <c r="AJ79" s="124"/>
      <c r="AK79" s="119">
        <f>+AE79*P79</f>
        <v>0</v>
      </c>
      <c r="AL79" s="120"/>
      <c r="AM79" s="120"/>
      <c r="AN79" s="120"/>
      <c r="AO79" s="120"/>
      <c r="AP79" s="121"/>
    </row>
    <row r="80" spans="1:53" s="1" customFormat="1" ht="17.25" customHeight="1" x14ac:dyDescent="0.25">
      <c r="A80" s="174" t="s">
        <v>129</v>
      </c>
      <c r="B80" s="174"/>
      <c r="C80" s="126" t="s">
        <v>256</v>
      </c>
      <c r="D80" s="126"/>
      <c r="E80" s="126"/>
      <c r="F80" s="126"/>
      <c r="G80" s="126"/>
      <c r="H80" s="126"/>
      <c r="I80" s="126"/>
      <c r="J80" s="126"/>
      <c r="K80" s="126"/>
      <c r="L80" s="126"/>
      <c r="M80" s="126"/>
      <c r="N80" s="126"/>
      <c r="O80" s="126"/>
      <c r="P80" s="127">
        <v>5</v>
      </c>
      <c r="Q80" s="127"/>
      <c r="R80" s="127"/>
      <c r="S80" s="115" t="s">
        <v>98</v>
      </c>
      <c r="T80" s="116"/>
      <c r="U80" s="117"/>
      <c r="V80" s="99"/>
      <c r="W80" s="100"/>
      <c r="X80" s="100"/>
      <c r="Y80" s="100"/>
      <c r="Z80" s="100"/>
      <c r="AA80" s="101"/>
      <c r="AB80" s="118"/>
      <c r="AC80" s="118"/>
      <c r="AD80" s="118"/>
      <c r="AE80" s="122">
        <f>+V80+(V80*AB80/100)</f>
        <v>0</v>
      </c>
      <c r="AF80" s="123"/>
      <c r="AG80" s="123"/>
      <c r="AH80" s="123"/>
      <c r="AI80" s="123"/>
      <c r="AJ80" s="124"/>
      <c r="AK80" s="119">
        <f>+AE80*P80</f>
        <v>0</v>
      </c>
      <c r="AL80" s="120"/>
      <c r="AM80" s="120"/>
      <c r="AN80" s="120"/>
      <c r="AO80" s="120"/>
      <c r="AP80" s="121"/>
    </row>
    <row r="81" spans="1:48" s="1" customFormat="1" ht="17.25" customHeight="1" x14ac:dyDescent="0.25">
      <c r="A81" s="174" t="s">
        <v>130</v>
      </c>
      <c r="B81" s="174"/>
      <c r="C81" s="126" t="s">
        <v>257</v>
      </c>
      <c r="D81" s="126"/>
      <c r="E81" s="126"/>
      <c r="F81" s="126"/>
      <c r="G81" s="126"/>
      <c r="H81" s="126"/>
      <c r="I81" s="126"/>
      <c r="J81" s="126"/>
      <c r="K81" s="126"/>
      <c r="L81" s="126"/>
      <c r="M81" s="126"/>
      <c r="N81" s="126"/>
      <c r="O81" s="126"/>
      <c r="P81" s="127">
        <v>1</v>
      </c>
      <c r="Q81" s="127"/>
      <c r="R81" s="127"/>
      <c r="S81" s="115" t="s">
        <v>98</v>
      </c>
      <c r="T81" s="116"/>
      <c r="U81" s="117"/>
      <c r="V81" s="99"/>
      <c r="W81" s="100"/>
      <c r="X81" s="100"/>
      <c r="Y81" s="100"/>
      <c r="Z81" s="100"/>
      <c r="AA81" s="101"/>
      <c r="AB81" s="118"/>
      <c r="AC81" s="118"/>
      <c r="AD81" s="118"/>
      <c r="AE81" s="122">
        <f>+V81+(V81*AB81/100)</f>
        <v>0</v>
      </c>
      <c r="AF81" s="123"/>
      <c r="AG81" s="123"/>
      <c r="AH81" s="123"/>
      <c r="AI81" s="123"/>
      <c r="AJ81" s="124"/>
      <c r="AK81" s="119">
        <f>+AE81*P81</f>
        <v>0</v>
      </c>
      <c r="AL81" s="120"/>
      <c r="AM81" s="120"/>
      <c r="AN81" s="120"/>
      <c r="AO81" s="120"/>
      <c r="AP81" s="121"/>
    </row>
    <row r="82" spans="1:48" s="1" customFormat="1" ht="17.25" customHeight="1" x14ac:dyDescent="0.25">
      <c r="A82" s="87" t="s">
        <v>20</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8">
        <f>AK78+AK79+AK80+AK81</f>
        <v>0</v>
      </c>
      <c r="AL82" s="89"/>
      <c r="AM82" s="89"/>
      <c r="AN82" s="89"/>
      <c r="AO82" s="89"/>
      <c r="AP82" s="52"/>
      <c r="AQ82" s="65"/>
      <c r="AR82" s="65"/>
      <c r="AS82" s="65"/>
      <c r="AT82" s="65"/>
      <c r="AU82" s="65"/>
      <c r="AV82" s="65"/>
    </row>
    <row r="83" spans="1:48" s="1" customFormat="1" ht="17.25" customHeight="1" x14ac:dyDescent="0.25">
      <c r="A83" s="87"/>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9"/>
      <c r="AL83" s="89"/>
      <c r="AM83" s="89"/>
      <c r="AN83" s="89"/>
      <c r="AO83" s="89"/>
      <c r="AP83" s="53"/>
      <c r="AQ83" s="65"/>
      <c r="AR83" s="65"/>
      <c r="AS83" s="65"/>
      <c r="AT83" s="65"/>
      <c r="AU83" s="65"/>
      <c r="AV83" s="65"/>
    </row>
    <row r="84" spans="1:48" s="1" customFormat="1" ht="17.25" customHeight="1" x14ac:dyDescent="0.25">
      <c r="A84" s="2"/>
      <c r="B84" s="2"/>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row>
    <row r="85" spans="1:48" s="1" customFormat="1" ht="17.25" customHeight="1" x14ac:dyDescent="0.25">
      <c r="A85" s="105" t="s">
        <v>21</v>
      </c>
      <c r="B85" s="105"/>
      <c r="C85" s="156" t="s">
        <v>212</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row>
    <row r="86" spans="1:48" s="1" customFormat="1" ht="17.25" customHeight="1" x14ac:dyDescent="0.25">
      <c r="A86" s="140" t="s">
        <v>0</v>
      </c>
      <c r="B86" s="140"/>
      <c r="C86" s="134" t="s">
        <v>1</v>
      </c>
      <c r="D86" s="134"/>
      <c r="E86" s="134"/>
      <c r="F86" s="134"/>
      <c r="G86" s="134"/>
      <c r="H86" s="134"/>
      <c r="I86" s="134"/>
      <c r="J86" s="134"/>
      <c r="K86" s="134"/>
      <c r="L86" s="134"/>
      <c r="M86" s="134"/>
      <c r="N86" s="134"/>
      <c r="O86" s="134"/>
      <c r="P86" s="134" t="s">
        <v>280</v>
      </c>
      <c r="Q86" s="134"/>
      <c r="R86" s="134"/>
      <c r="S86" s="134" t="s">
        <v>2</v>
      </c>
      <c r="T86" s="134"/>
      <c r="U86" s="134"/>
      <c r="V86" s="142" t="s">
        <v>300</v>
      </c>
      <c r="W86" s="143"/>
      <c r="X86" s="143"/>
      <c r="Y86" s="143"/>
      <c r="Z86" s="143"/>
      <c r="AA86" s="144"/>
      <c r="AB86" s="134" t="s">
        <v>59</v>
      </c>
      <c r="AC86" s="134"/>
      <c r="AD86" s="134"/>
      <c r="AE86" s="134" t="s">
        <v>3</v>
      </c>
      <c r="AF86" s="134"/>
      <c r="AG86" s="134"/>
      <c r="AH86" s="134"/>
      <c r="AI86" s="134"/>
      <c r="AJ86" s="134"/>
      <c r="AK86" s="134" t="s">
        <v>4</v>
      </c>
      <c r="AL86" s="134"/>
      <c r="AM86" s="134"/>
      <c r="AN86" s="134"/>
      <c r="AO86" s="134"/>
      <c r="AP86" s="134"/>
    </row>
    <row r="87" spans="1:48" s="1" customFormat="1" ht="17.25" customHeight="1" x14ac:dyDescent="0.25">
      <c r="A87" s="140"/>
      <c r="B87" s="140"/>
      <c r="C87" s="134"/>
      <c r="D87" s="134"/>
      <c r="E87" s="134"/>
      <c r="F87" s="134"/>
      <c r="G87" s="134"/>
      <c r="H87" s="134"/>
      <c r="I87" s="134"/>
      <c r="J87" s="134"/>
      <c r="K87" s="134"/>
      <c r="L87" s="134"/>
      <c r="M87" s="134"/>
      <c r="N87" s="134"/>
      <c r="O87" s="134"/>
      <c r="P87" s="134"/>
      <c r="Q87" s="134"/>
      <c r="R87" s="134"/>
      <c r="S87" s="134"/>
      <c r="T87" s="134"/>
      <c r="U87" s="134"/>
      <c r="V87" s="145"/>
      <c r="W87" s="146"/>
      <c r="X87" s="146"/>
      <c r="Y87" s="146"/>
      <c r="Z87" s="146"/>
      <c r="AA87" s="147"/>
      <c r="AB87" s="134"/>
      <c r="AC87" s="134"/>
      <c r="AD87" s="134"/>
      <c r="AE87" s="134"/>
      <c r="AF87" s="134"/>
      <c r="AG87" s="134"/>
      <c r="AH87" s="134"/>
      <c r="AI87" s="134"/>
      <c r="AJ87" s="134"/>
      <c r="AK87" s="134"/>
      <c r="AL87" s="134"/>
      <c r="AM87" s="134"/>
      <c r="AN87" s="134"/>
      <c r="AO87" s="134"/>
      <c r="AP87" s="134"/>
    </row>
    <row r="88" spans="1:48" s="1" customFormat="1" ht="17.25" customHeight="1" x14ac:dyDescent="0.25">
      <c r="A88" s="140"/>
      <c r="B88" s="140"/>
      <c r="C88" s="134"/>
      <c r="D88" s="134"/>
      <c r="E88" s="134"/>
      <c r="F88" s="134"/>
      <c r="G88" s="134"/>
      <c r="H88" s="134"/>
      <c r="I88" s="134"/>
      <c r="J88" s="134"/>
      <c r="K88" s="134"/>
      <c r="L88" s="134"/>
      <c r="M88" s="134"/>
      <c r="N88" s="134"/>
      <c r="O88" s="134"/>
      <c r="P88" s="134"/>
      <c r="Q88" s="134"/>
      <c r="R88" s="134"/>
      <c r="S88" s="134"/>
      <c r="T88" s="134"/>
      <c r="U88" s="134"/>
      <c r="V88" s="145"/>
      <c r="W88" s="146"/>
      <c r="X88" s="146"/>
      <c r="Y88" s="146"/>
      <c r="Z88" s="146"/>
      <c r="AA88" s="147"/>
      <c r="AB88" s="134"/>
      <c r="AC88" s="134"/>
      <c r="AD88" s="134"/>
      <c r="AE88" s="134"/>
      <c r="AF88" s="134"/>
      <c r="AG88" s="134"/>
      <c r="AH88" s="134"/>
      <c r="AI88" s="134"/>
      <c r="AJ88" s="134"/>
      <c r="AK88" s="134"/>
      <c r="AL88" s="134"/>
      <c r="AM88" s="134"/>
      <c r="AN88" s="134"/>
      <c r="AO88" s="134"/>
      <c r="AP88" s="134"/>
    </row>
    <row r="89" spans="1:48" s="1" customFormat="1" ht="17.25" customHeight="1" x14ac:dyDescent="0.25">
      <c r="A89" s="140"/>
      <c r="B89" s="140"/>
      <c r="C89" s="134"/>
      <c r="D89" s="134"/>
      <c r="E89" s="134"/>
      <c r="F89" s="134"/>
      <c r="G89" s="134"/>
      <c r="H89" s="134"/>
      <c r="I89" s="134"/>
      <c r="J89" s="134"/>
      <c r="K89" s="134"/>
      <c r="L89" s="134"/>
      <c r="M89" s="134"/>
      <c r="N89" s="134"/>
      <c r="O89" s="134"/>
      <c r="P89" s="134"/>
      <c r="Q89" s="134"/>
      <c r="R89" s="134"/>
      <c r="S89" s="134"/>
      <c r="T89" s="134"/>
      <c r="U89" s="134"/>
      <c r="V89" s="145"/>
      <c r="W89" s="146"/>
      <c r="X89" s="146"/>
      <c r="Y89" s="146"/>
      <c r="Z89" s="146"/>
      <c r="AA89" s="147"/>
      <c r="AB89" s="134"/>
      <c r="AC89" s="134"/>
      <c r="AD89" s="134"/>
      <c r="AE89" s="134"/>
      <c r="AF89" s="134"/>
      <c r="AG89" s="134"/>
      <c r="AH89" s="134"/>
      <c r="AI89" s="134"/>
      <c r="AJ89" s="134"/>
      <c r="AK89" s="134"/>
      <c r="AL89" s="134"/>
      <c r="AM89" s="134"/>
      <c r="AN89" s="134"/>
      <c r="AO89" s="134"/>
      <c r="AP89" s="134"/>
    </row>
    <row r="90" spans="1:48" s="1" customFormat="1" ht="17.25" customHeight="1" x14ac:dyDescent="0.25">
      <c r="A90" s="140"/>
      <c r="B90" s="140"/>
      <c r="C90" s="134"/>
      <c r="D90" s="134"/>
      <c r="E90" s="134"/>
      <c r="F90" s="134"/>
      <c r="G90" s="134"/>
      <c r="H90" s="134"/>
      <c r="I90" s="134"/>
      <c r="J90" s="134"/>
      <c r="K90" s="134"/>
      <c r="L90" s="134"/>
      <c r="M90" s="134"/>
      <c r="N90" s="134"/>
      <c r="O90" s="134"/>
      <c r="P90" s="134"/>
      <c r="Q90" s="134"/>
      <c r="R90" s="134"/>
      <c r="S90" s="134"/>
      <c r="T90" s="134"/>
      <c r="U90" s="134"/>
      <c r="V90" s="148"/>
      <c r="W90" s="149"/>
      <c r="X90" s="149"/>
      <c r="Y90" s="149"/>
      <c r="Z90" s="149"/>
      <c r="AA90" s="150"/>
      <c r="AB90" s="134"/>
      <c r="AC90" s="134"/>
      <c r="AD90" s="134"/>
      <c r="AE90" s="134"/>
      <c r="AF90" s="134"/>
      <c r="AG90" s="134"/>
      <c r="AH90" s="134"/>
      <c r="AI90" s="134"/>
      <c r="AJ90" s="134"/>
      <c r="AK90" s="134"/>
      <c r="AL90" s="134"/>
      <c r="AM90" s="134"/>
      <c r="AN90" s="134"/>
      <c r="AO90" s="134"/>
      <c r="AP90" s="135"/>
    </row>
    <row r="91" spans="1:48" s="1" customFormat="1" ht="17.25" customHeight="1" x14ac:dyDescent="0.25">
      <c r="A91" s="136" t="s">
        <v>5</v>
      </c>
      <c r="B91" s="136"/>
      <c r="C91" s="137" t="s">
        <v>6</v>
      </c>
      <c r="D91" s="138"/>
      <c r="E91" s="138"/>
      <c r="F91" s="138"/>
      <c r="G91" s="138"/>
      <c r="H91" s="138"/>
      <c r="I91" s="138"/>
      <c r="J91" s="138"/>
      <c r="K91" s="138"/>
      <c r="L91" s="138"/>
      <c r="M91" s="138"/>
      <c r="N91" s="138"/>
      <c r="O91" s="139"/>
      <c r="P91" s="137" t="s">
        <v>7</v>
      </c>
      <c r="Q91" s="138"/>
      <c r="R91" s="139"/>
      <c r="S91" s="137" t="s">
        <v>8</v>
      </c>
      <c r="T91" s="138"/>
      <c r="U91" s="139"/>
      <c r="V91" s="179" t="s">
        <v>9</v>
      </c>
      <c r="W91" s="180"/>
      <c r="X91" s="180"/>
      <c r="Y91" s="180"/>
      <c r="Z91" s="180"/>
      <c r="AA91" s="181"/>
      <c r="AB91" s="137" t="s">
        <v>10</v>
      </c>
      <c r="AC91" s="138"/>
      <c r="AD91" s="139"/>
      <c r="AE91" s="137" t="s">
        <v>94</v>
      </c>
      <c r="AF91" s="138"/>
      <c r="AG91" s="138"/>
      <c r="AH91" s="138"/>
      <c r="AI91" s="138"/>
      <c r="AJ91" s="139"/>
      <c r="AK91" s="153" t="s">
        <v>95</v>
      </c>
      <c r="AL91" s="154"/>
      <c r="AM91" s="154"/>
      <c r="AN91" s="154"/>
      <c r="AO91" s="154"/>
      <c r="AP91" s="154"/>
    </row>
    <row r="92" spans="1:48" s="1" customFormat="1" ht="17.25" customHeight="1" x14ac:dyDescent="0.25">
      <c r="A92" s="131" t="s">
        <v>22</v>
      </c>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c r="AM92" s="132"/>
      <c r="AN92" s="132"/>
      <c r="AO92" s="132"/>
      <c r="AP92" s="56"/>
      <c r="AQ92" s="58"/>
      <c r="AR92" s="58"/>
      <c r="AS92" s="58"/>
      <c r="AT92" s="58"/>
      <c r="AU92" s="58"/>
      <c r="AV92" s="58"/>
    </row>
    <row r="93" spans="1:48" s="1" customFormat="1" ht="36" customHeight="1" x14ac:dyDescent="0.25">
      <c r="A93" s="125" t="s">
        <v>131</v>
      </c>
      <c r="B93" s="125"/>
      <c r="C93" s="126" t="s">
        <v>277</v>
      </c>
      <c r="D93" s="126"/>
      <c r="E93" s="126"/>
      <c r="F93" s="126"/>
      <c r="G93" s="126"/>
      <c r="H93" s="126"/>
      <c r="I93" s="126"/>
      <c r="J93" s="126"/>
      <c r="K93" s="126"/>
      <c r="L93" s="126"/>
      <c r="M93" s="126"/>
      <c r="N93" s="126"/>
      <c r="O93" s="126"/>
      <c r="P93" s="127">
        <v>300</v>
      </c>
      <c r="Q93" s="127"/>
      <c r="R93" s="127"/>
      <c r="S93" s="127" t="s">
        <v>23</v>
      </c>
      <c r="T93" s="127"/>
      <c r="U93" s="127"/>
      <c r="V93" s="96"/>
      <c r="W93" s="97"/>
      <c r="X93" s="97"/>
      <c r="Y93" s="97"/>
      <c r="Z93" s="97"/>
      <c r="AA93" s="98"/>
      <c r="AB93" s="118"/>
      <c r="AC93" s="118"/>
      <c r="AD93" s="118"/>
      <c r="AE93" s="119">
        <f>+V93+(V93*AB93/100)</f>
        <v>0</v>
      </c>
      <c r="AF93" s="120"/>
      <c r="AG93" s="120"/>
      <c r="AH93" s="120"/>
      <c r="AI93" s="120"/>
      <c r="AJ93" s="121"/>
      <c r="AK93" s="119">
        <f>+AE93*P93</f>
        <v>0</v>
      </c>
      <c r="AL93" s="120"/>
      <c r="AM93" s="120"/>
      <c r="AN93" s="120"/>
      <c r="AO93" s="120"/>
      <c r="AP93" s="120"/>
    </row>
    <row r="94" spans="1:48" s="1" customFormat="1" ht="62.25" customHeight="1" x14ac:dyDescent="0.25">
      <c r="A94" s="125" t="s">
        <v>132</v>
      </c>
      <c r="B94" s="125"/>
      <c r="C94" s="126" t="s">
        <v>276</v>
      </c>
      <c r="D94" s="126"/>
      <c r="E94" s="126"/>
      <c r="F94" s="126"/>
      <c r="G94" s="126"/>
      <c r="H94" s="126"/>
      <c r="I94" s="126"/>
      <c r="J94" s="126"/>
      <c r="K94" s="126"/>
      <c r="L94" s="126"/>
      <c r="M94" s="126"/>
      <c r="N94" s="126"/>
      <c r="O94" s="126"/>
      <c r="P94" s="127">
        <v>20</v>
      </c>
      <c r="Q94" s="127"/>
      <c r="R94" s="127"/>
      <c r="S94" s="127" t="s">
        <v>23</v>
      </c>
      <c r="T94" s="127"/>
      <c r="U94" s="127"/>
      <c r="V94" s="96"/>
      <c r="W94" s="97"/>
      <c r="X94" s="97"/>
      <c r="Y94" s="97"/>
      <c r="Z94" s="97"/>
      <c r="AA94" s="98"/>
      <c r="AB94" s="118"/>
      <c r="AC94" s="118"/>
      <c r="AD94" s="118"/>
      <c r="AE94" s="119">
        <f>+V94+(V94*AB94/100)</f>
        <v>0</v>
      </c>
      <c r="AF94" s="120"/>
      <c r="AG94" s="120"/>
      <c r="AH94" s="120"/>
      <c r="AI94" s="120"/>
      <c r="AJ94" s="121"/>
      <c r="AK94" s="119">
        <f>+AE94*P94</f>
        <v>0</v>
      </c>
      <c r="AL94" s="120"/>
      <c r="AM94" s="120"/>
      <c r="AN94" s="120"/>
      <c r="AO94" s="120"/>
      <c r="AP94" s="120"/>
    </row>
    <row r="95" spans="1:48" s="1" customFormat="1" ht="17.25" customHeight="1" x14ac:dyDescent="0.25">
      <c r="A95" s="131" t="s">
        <v>24</v>
      </c>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32"/>
      <c r="AD95" s="132"/>
      <c r="AE95" s="132"/>
      <c r="AF95" s="132"/>
      <c r="AG95" s="132"/>
      <c r="AH95" s="132"/>
      <c r="AI95" s="132"/>
      <c r="AJ95" s="132"/>
      <c r="AK95" s="132"/>
      <c r="AL95" s="132"/>
      <c r="AM95" s="132"/>
      <c r="AN95" s="132"/>
      <c r="AO95" s="132"/>
      <c r="AP95" s="56"/>
      <c r="AQ95" s="58"/>
      <c r="AR95" s="58"/>
      <c r="AS95" s="58"/>
      <c r="AT95" s="58"/>
      <c r="AU95" s="58"/>
      <c r="AV95" s="58"/>
    </row>
    <row r="96" spans="1:48" s="1" customFormat="1" ht="21" customHeight="1" x14ac:dyDescent="0.25">
      <c r="A96" s="125" t="s">
        <v>133</v>
      </c>
      <c r="B96" s="125"/>
      <c r="C96" s="126" t="s">
        <v>275</v>
      </c>
      <c r="D96" s="126"/>
      <c r="E96" s="126"/>
      <c r="F96" s="126"/>
      <c r="G96" s="126"/>
      <c r="H96" s="126"/>
      <c r="I96" s="126"/>
      <c r="J96" s="126"/>
      <c r="K96" s="126"/>
      <c r="L96" s="126"/>
      <c r="M96" s="126"/>
      <c r="N96" s="126"/>
      <c r="O96" s="126"/>
      <c r="P96" s="127">
        <v>37</v>
      </c>
      <c r="Q96" s="127"/>
      <c r="R96" s="127"/>
      <c r="S96" s="127" t="s">
        <v>23</v>
      </c>
      <c r="T96" s="127"/>
      <c r="U96" s="127"/>
      <c r="V96" s="96"/>
      <c r="W96" s="97"/>
      <c r="X96" s="97"/>
      <c r="Y96" s="97"/>
      <c r="Z96" s="97"/>
      <c r="AA96" s="98"/>
      <c r="AB96" s="118"/>
      <c r="AC96" s="118"/>
      <c r="AD96" s="118"/>
      <c r="AE96" s="119">
        <f>+V96+(V96*AB96/100)</f>
        <v>0</v>
      </c>
      <c r="AF96" s="120"/>
      <c r="AG96" s="120"/>
      <c r="AH96" s="120"/>
      <c r="AI96" s="120"/>
      <c r="AJ96" s="121"/>
      <c r="AK96" s="119">
        <f>+AE96*P96</f>
        <v>0</v>
      </c>
      <c r="AL96" s="120"/>
      <c r="AM96" s="120"/>
      <c r="AN96" s="120"/>
      <c r="AO96" s="120"/>
      <c r="AP96" s="120"/>
    </row>
    <row r="97" spans="1:48" s="1" customFormat="1" ht="26.25" customHeight="1" x14ac:dyDescent="0.25">
      <c r="A97" s="125" t="s">
        <v>134</v>
      </c>
      <c r="B97" s="125"/>
      <c r="C97" s="126" t="s">
        <v>274</v>
      </c>
      <c r="D97" s="126"/>
      <c r="E97" s="126"/>
      <c r="F97" s="126"/>
      <c r="G97" s="126"/>
      <c r="H97" s="126"/>
      <c r="I97" s="126"/>
      <c r="J97" s="126"/>
      <c r="K97" s="126"/>
      <c r="L97" s="126"/>
      <c r="M97" s="126"/>
      <c r="N97" s="126"/>
      <c r="O97" s="126"/>
      <c r="P97" s="127">
        <v>51</v>
      </c>
      <c r="Q97" s="127"/>
      <c r="R97" s="127"/>
      <c r="S97" s="127" t="s">
        <v>23</v>
      </c>
      <c r="T97" s="127"/>
      <c r="U97" s="127"/>
      <c r="V97" s="96"/>
      <c r="W97" s="97"/>
      <c r="X97" s="97"/>
      <c r="Y97" s="97"/>
      <c r="Z97" s="97"/>
      <c r="AA97" s="98"/>
      <c r="AB97" s="118"/>
      <c r="AC97" s="118"/>
      <c r="AD97" s="118"/>
      <c r="AE97" s="119">
        <f>+V97+(V97*AB97/100)</f>
        <v>0</v>
      </c>
      <c r="AF97" s="120"/>
      <c r="AG97" s="120"/>
      <c r="AH97" s="120"/>
      <c r="AI97" s="120"/>
      <c r="AJ97" s="121"/>
      <c r="AK97" s="119">
        <f>+AE97*P97</f>
        <v>0</v>
      </c>
      <c r="AL97" s="120"/>
      <c r="AM97" s="120"/>
      <c r="AN97" s="120"/>
      <c r="AO97" s="120"/>
      <c r="AP97" s="120"/>
    </row>
    <row r="98" spans="1:48" s="1" customFormat="1" ht="21" customHeight="1" x14ac:dyDescent="0.25">
      <c r="A98" s="125" t="s">
        <v>135</v>
      </c>
      <c r="B98" s="125"/>
      <c r="C98" s="126" t="s">
        <v>273</v>
      </c>
      <c r="D98" s="126"/>
      <c r="E98" s="126"/>
      <c r="F98" s="126"/>
      <c r="G98" s="126"/>
      <c r="H98" s="126"/>
      <c r="I98" s="126"/>
      <c r="J98" s="126"/>
      <c r="K98" s="126"/>
      <c r="L98" s="126"/>
      <c r="M98" s="126"/>
      <c r="N98" s="126"/>
      <c r="O98" s="126"/>
      <c r="P98" s="127">
        <v>53</v>
      </c>
      <c r="Q98" s="127"/>
      <c r="R98" s="127"/>
      <c r="S98" s="127" t="s">
        <v>23</v>
      </c>
      <c r="T98" s="127"/>
      <c r="U98" s="127"/>
      <c r="V98" s="96"/>
      <c r="W98" s="97"/>
      <c r="X98" s="97"/>
      <c r="Y98" s="97"/>
      <c r="Z98" s="97"/>
      <c r="AA98" s="98"/>
      <c r="AB98" s="118"/>
      <c r="AC98" s="118"/>
      <c r="AD98" s="118"/>
      <c r="AE98" s="119">
        <f>+V98+(V98*AB98/100)</f>
        <v>0</v>
      </c>
      <c r="AF98" s="120"/>
      <c r="AG98" s="120"/>
      <c r="AH98" s="120"/>
      <c r="AI98" s="120"/>
      <c r="AJ98" s="121"/>
      <c r="AK98" s="119">
        <f>+AE98*P98</f>
        <v>0</v>
      </c>
      <c r="AL98" s="120"/>
      <c r="AM98" s="120"/>
      <c r="AN98" s="120"/>
      <c r="AO98" s="120"/>
      <c r="AP98" s="120"/>
    </row>
    <row r="99" spans="1:48" s="1" customFormat="1" ht="33" customHeight="1" x14ac:dyDescent="0.25">
      <c r="A99" s="125" t="s">
        <v>136</v>
      </c>
      <c r="B99" s="125"/>
      <c r="C99" s="126" t="s">
        <v>272</v>
      </c>
      <c r="D99" s="126"/>
      <c r="E99" s="126"/>
      <c r="F99" s="126"/>
      <c r="G99" s="126"/>
      <c r="H99" s="126"/>
      <c r="I99" s="126"/>
      <c r="J99" s="126"/>
      <c r="K99" s="126"/>
      <c r="L99" s="126"/>
      <c r="M99" s="126"/>
      <c r="N99" s="126"/>
      <c r="O99" s="126"/>
      <c r="P99" s="127">
        <v>53</v>
      </c>
      <c r="Q99" s="127"/>
      <c r="R99" s="127"/>
      <c r="S99" s="127" t="s">
        <v>23</v>
      </c>
      <c r="T99" s="127"/>
      <c r="U99" s="127"/>
      <c r="V99" s="96"/>
      <c r="W99" s="97"/>
      <c r="X99" s="97"/>
      <c r="Y99" s="97"/>
      <c r="Z99" s="97"/>
      <c r="AA99" s="98"/>
      <c r="AB99" s="118"/>
      <c r="AC99" s="118"/>
      <c r="AD99" s="118"/>
      <c r="AE99" s="119">
        <f>+V99+(V99*AB99/100)</f>
        <v>0</v>
      </c>
      <c r="AF99" s="120"/>
      <c r="AG99" s="120"/>
      <c r="AH99" s="120"/>
      <c r="AI99" s="120"/>
      <c r="AJ99" s="121"/>
      <c r="AK99" s="119">
        <f>+AE99*P99</f>
        <v>0</v>
      </c>
      <c r="AL99" s="120"/>
      <c r="AM99" s="120"/>
      <c r="AN99" s="120"/>
      <c r="AO99" s="120"/>
      <c r="AP99" s="120"/>
    </row>
    <row r="100" spans="1:48" s="1" customFormat="1" ht="17.25" customHeight="1" x14ac:dyDescent="0.25">
      <c r="A100" s="131" t="s">
        <v>25</v>
      </c>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56"/>
      <c r="AQ100" s="58"/>
      <c r="AR100" s="58"/>
      <c r="AS100" s="58"/>
      <c r="AT100" s="58"/>
      <c r="AU100" s="58"/>
      <c r="AV100" s="58"/>
    </row>
    <row r="101" spans="1:48" s="1" customFormat="1" ht="20.25" customHeight="1" x14ac:dyDescent="0.25">
      <c r="A101" s="125" t="s">
        <v>137</v>
      </c>
      <c r="B101" s="125"/>
      <c r="C101" s="126" t="s">
        <v>294</v>
      </c>
      <c r="D101" s="126"/>
      <c r="E101" s="126"/>
      <c r="F101" s="126"/>
      <c r="G101" s="126"/>
      <c r="H101" s="126"/>
      <c r="I101" s="126"/>
      <c r="J101" s="126"/>
      <c r="K101" s="126"/>
      <c r="L101" s="126"/>
      <c r="M101" s="126"/>
      <c r="N101" s="126"/>
      <c r="O101" s="126"/>
      <c r="P101" s="127">
        <v>15</v>
      </c>
      <c r="Q101" s="127"/>
      <c r="R101" s="127"/>
      <c r="S101" s="127" t="s">
        <v>23</v>
      </c>
      <c r="T101" s="127"/>
      <c r="U101" s="127"/>
      <c r="V101" s="96"/>
      <c r="W101" s="97"/>
      <c r="X101" s="97"/>
      <c r="Y101" s="97"/>
      <c r="Z101" s="97"/>
      <c r="AA101" s="98"/>
      <c r="AB101" s="118"/>
      <c r="AC101" s="118"/>
      <c r="AD101" s="118"/>
      <c r="AE101" s="119">
        <f>+V101+(V101*AB101/100)</f>
        <v>0</v>
      </c>
      <c r="AF101" s="120"/>
      <c r="AG101" s="120"/>
      <c r="AH101" s="120"/>
      <c r="AI101" s="120"/>
      <c r="AJ101" s="121"/>
      <c r="AK101" s="119">
        <f>+AE101*P101</f>
        <v>0</v>
      </c>
      <c r="AL101" s="120"/>
      <c r="AM101" s="120"/>
      <c r="AN101" s="120"/>
      <c r="AO101" s="120"/>
      <c r="AP101" s="120"/>
    </row>
    <row r="102" spans="1:48" s="1" customFormat="1" ht="46.5" customHeight="1" x14ac:dyDescent="0.25">
      <c r="A102" s="125" t="s">
        <v>138</v>
      </c>
      <c r="B102" s="125"/>
      <c r="C102" s="126" t="s">
        <v>311</v>
      </c>
      <c r="D102" s="126"/>
      <c r="E102" s="126"/>
      <c r="F102" s="126"/>
      <c r="G102" s="126"/>
      <c r="H102" s="126"/>
      <c r="I102" s="126"/>
      <c r="J102" s="126"/>
      <c r="K102" s="126"/>
      <c r="L102" s="126"/>
      <c r="M102" s="126"/>
      <c r="N102" s="126"/>
      <c r="O102" s="126"/>
      <c r="P102" s="127">
        <v>19</v>
      </c>
      <c r="Q102" s="127"/>
      <c r="R102" s="127"/>
      <c r="S102" s="182" t="s">
        <v>26</v>
      </c>
      <c r="T102" s="183"/>
      <c r="U102" s="184"/>
      <c r="V102" s="99"/>
      <c r="W102" s="100"/>
      <c r="X102" s="100"/>
      <c r="Y102" s="100"/>
      <c r="Z102" s="100"/>
      <c r="AA102" s="101"/>
      <c r="AB102" s="118"/>
      <c r="AC102" s="118"/>
      <c r="AD102" s="118"/>
      <c r="AE102" s="119">
        <f>+V102+(V102*AB102/100)</f>
        <v>0</v>
      </c>
      <c r="AF102" s="120"/>
      <c r="AG102" s="120"/>
      <c r="AH102" s="120"/>
      <c r="AI102" s="120"/>
      <c r="AJ102" s="121"/>
      <c r="AK102" s="119">
        <f>+AE102*P102</f>
        <v>0</v>
      </c>
      <c r="AL102" s="120"/>
      <c r="AM102" s="120"/>
      <c r="AN102" s="120"/>
      <c r="AO102" s="120"/>
      <c r="AP102" s="120"/>
    </row>
    <row r="103" spans="1:48" s="1" customFormat="1" ht="17.25" customHeight="1" x14ac:dyDescent="0.25">
      <c r="A103" s="131" t="s">
        <v>27</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c r="AM103" s="132"/>
      <c r="AN103" s="132"/>
      <c r="AO103" s="132"/>
      <c r="AP103" s="56"/>
      <c r="AQ103" s="58"/>
      <c r="AR103" s="58"/>
      <c r="AS103" s="58"/>
      <c r="AT103" s="58"/>
      <c r="AU103" s="58"/>
      <c r="AV103" s="58"/>
    </row>
    <row r="104" spans="1:48" s="1" customFormat="1" ht="17.25" customHeight="1" x14ac:dyDescent="0.25">
      <c r="A104" s="125" t="s">
        <v>139</v>
      </c>
      <c r="B104" s="125"/>
      <c r="C104" s="126" t="s">
        <v>271</v>
      </c>
      <c r="D104" s="126"/>
      <c r="E104" s="126"/>
      <c r="F104" s="126"/>
      <c r="G104" s="126"/>
      <c r="H104" s="126"/>
      <c r="I104" s="126"/>
      <c r="J104" s="126"/>
      <c r="K104" s="126"/>
      <c r="L104" s="126"/>
      <c r="M104" s="126"/>
      <c r="N104" s="126"/>
      <c r="O104" s="126"/>
      <c r="P104" s="127">
        <v>20</v>
      </c>
      <c r="Q104" s="127"/>
      <c r="R104" s="127"/>
      <c r="S104" s="127" t="s">
        <v>28</v>
      </c>
      <c r="T104" s="127"/>
      <c r="U104" s="127"/>
      <c r="V104" s="96"/>
      <c r="W104" s="97"/>
      <c r="X104" s="97"/>
      <c r="Y104" s="97"/>
      <c r="Z104" s="97"/>
      <c r="AA104" s="98"/>
      <c r="AB104" s="118"/>
      <c r="AC104" s="118"/>
      <c r="AD104" s="118"/>
      <c r="AE104" s="119">
        <f>+V104+(V104*AB104/100)</f>
        <v>0</v>
      </c>
      <c r="AF104" s="120"/>
      <c r="AG104" s="120"/>
      <c r="AH104" s="120"/>
      <c r="AI104" s="120"/>
      <c r="AJ104" s="121"/>
      <c r="AK104" s="119">
        <f>+AE104*P104</f>
        <v>0</v>
      </c>
      <c r="AL104" s="120"/>
      <c r="AM104" s="120"/>
      <c r="AN104" s="120"/>
      <c r="AO104" s="120"/>
      <c r="AP104" s="120"/>
    </row>
    <row r="105" spans="1:48" s="1" customFormat="1" ht="17.25" customHeight="1" x14ac:dyDescent="0.25">
      <c r="A105" s="131" t="s">
        <v>29</v>
      </c>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E105" s="132"/>
      <c r="AF105" s="132"/>
      <c r="AG105" s="132"/>
      <c r="AH105" s="132"/>
      <c r="AI105" s="132"/>
      <c r="AJ105" s="132"/>
      <c r="AK105" s="132"/>
      <c r="AL105" s="132"/>
      <c r="AM105" s="132"/>
      <c r="AN105" s="132"/>
      <c r="AO105" s="132"/>
      <c r="AP105" s="56"/>
      <c r="AQ105" s="58"/>
      <c r="AR105" s="58"/>
      <c r="AS105" s="58"/>
      <c r="AT105" s="58"/>
      <c r="AU105" s="58"/>
      <c r="AV105" s="58"/>
    </row>
    <row r="106" spans="1:48" s="1" customFormat="1" ht="17.25" customHeight="1" x14ac:dyDescent="0.25">
      <c r="A106" s="125" t="s">
        <v>140</v>
      </c>
      <c r="B106" s="125"/>
      <c r="C106" s="126" t="s">
        <v>270</v>
      </c>
      <c r="D106" s="126"/>
      <c r="E106" s="126"/>
      <c r="F106" s="126"/>
      <c r="G106" s="126"/>
      <c r="H106" s="126"/>
      <c r="I106" s="126"/>
      <c r="J106" s="126"/>
      <c r="K106" s="126"/>
      <c r="L106" s="126"/>
      <c r="M106" s="126"/>
      <c r="N106" s="126"/>
      <c r="O106" s="126"/>
      <c r="P106" s="127">
        <v>15</v>
      </c>
      <c r="Q106" s="127"/>
      <c r="R106" s="127"/>
      <c r="S106" s="127" t="s">
        <v>28</v>
      </c>
      <c r="T106" s="127"/>
      <c r="U106" s="127"/>
      <c r="V106" s="96"/>
      <c r="W106" s="97"/>
      <c r="X106" s="97"/>
      <c r="Y106" s="97"/>
      <c r="Z106" s="97"/>
      <c r="AA106" s="98"/>
      <c r="AB106" s="118"/>
      <c r="AC106" s="118"/>
      <c r="AD106" s="118"/>
      <c r="AE106" s="119">
        <f>+V106+(V106*AB106/100)</f>
        <v>0</v>
      </c>
      <c r="AF106" s="120"/>
      <c r="AG106" s="120"/>
      <c r="AH106" s="120"/>
      <c r="AI106" s="120"/>
      <c r="AJ106" s="121"/>
      <c r="AK106" s="119">
        <f>+AE106*P106</f>
        <v>0</v>
      </c>
      <c r="AL106" s="120"/>
      <c r="AM106" s="120"/>
      <c r="AN106" s="120"/>
      <c r="AO106" s="120"/>
      <c r="AP106" s="120"/>
    </row>
    <row r="107" spans="1:48" s="1" customFormat="1" ht="17.25" customHeight="1" x14ac:dyDescent="0.25">
      <c r="A107" s="131" t="s">
        <v>30</v>
      </c>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56"/>
      <c r="AQ107" s="58"/>
      <c r="AR107" s="58"/>
      <c r="AS107" s="58"/>
      <c r="AT107" s="58"/>
      <c r="AU107" s="58"/>
      <c r="AV107" s="58"/>
    </row>
    <row r="108" spans="1:48" s="1" customFormat="1" ht="33.75" customHeight="1" x14ac:dyDescent="0.25">
      <c r="A108" s="125" t="s">
        <v>141</v>
      </c>
      <c r="B108" s="125"/>
      <c r="C108" s="126" t="s">
        <v>269</v>
      </c>
      <c r="D108" s="126"/>
      <c r="E108" s="126"/>
      <c r="F108" s="126"/>
      <c r="G108" s="126"/>
      <c r="H108" s="126"/>
      <c r="I108" s="126"/>
      <c r="J108" s="126"/>
      <c r="K108" s="126"/>
      <c r="L108" s="126"/>
      <c r="M108" s="126"/>
      <c r="N108" s="126"/>
      <c r="O108" s="126"/>
      <c r="P108" s="127">
        <v>30</v>
      </c>
      <c r="Q108" s="127"/>
      <c r="R108" s="127"/>
      <c r="S108" s="133" t="s">
        <v>31</v>
      </c>
      <c r="T108" s="133"/>
      <c r="U108" s="133"/>
      <c r="V108" s="99"/>
      <c r="W108" s="100"/>
      <c r="X108" s="100"/>
      <c r="Y108" s="100"/>
      <c r="Z108" s="100"/>
      <c r="AA108" s="101"/>
      <c r="AB108" s="118"/>
      <c r="AC108" s="118"/>
      <c r="AD108" s="118"/>
      <c r="AE108" s="119">
        <f>+V108+(V108*AB108/100)</f>
        <v>0</v>
      </c>
      <c r="AF108" s="120"/>
      <c r="AG108" s="120"/>
      <c r="AH108" s="120"/>
      <c r="AI108" s="120"/>
      <c r="AJ108" s="121"/>
      <c r="AK108" s="119">
        <f>+AE108*P108</f>
        <v>0</v>
      </c>
      <c r="AL108" s="120"/>
      <c r="AM108" s="120"/>
      <c r="AN108" s="120"/>
      <c r="AO108" s="120"/>
      <c r="AP108" s="120"/>
    </row>
    <row r="109" spans="1:48" s="1" customFormat="1" ht="33.75" customHeight="1" x14ac:dyDescent="0.25">
      <c r="A109" s="125" t="s">
        <v>142</v>
      </c>
      <c r="B109" s="125"/>
      <c r="C109" s="126" t="s">
        <v>268</v>
      </c>
      <c r="D109" s="126"/>
      <c r="E109" s="126"/>
      <c r="F109" s="126"/>
      <c r="G109" s="126"/>
      <c r="H109" s="126"/>
      <c r="I109" s="126"/>
      <c r="J109" s="126"/>
      <c r="K109" s="126"/>
      <c r="L109" s="126"/>
      <c r="M109" s="126"/>
      <c r="N109" s="126"/>
      <c r="O109" s="126"/>
      <c r="P109" s="127">
        <v>100</v>
      </c>
      <c r="Q109" s="127"/>
      <c r="R109" s="127"/>
      <c r="S109" s="133" t="s">
        <v>31</v>
      </c>
      <c r="T109" s="133"/>
      <c r="U109" s="133"/>
      <c r="V109" s="99"/>
      <c r="W109" s="100"/>
      <c r="X109" s="100"/>
      <c r="Y109" s="100"/>
      <c r="Z109" s="100"/>
      <c r="AA109" s="101"/>
      <c r="AB109" s="118"/>
      <c r="AC109" s="118"/>
      <c r="AD109" s="118"/>
      <c r="AE109" s="119">
        <f>+V109+(V109*AB109/100)</f>
        <v>0</v>
      </c>
      <c r="AF109" s="120"/>
      <c r="AG109" s="120"/>
      <c r="AH109" s="120"/>
      <c r="AI109" s="120"/>
      <c r="AJ109" s="121"/>
      <c r="AK109" s="119">
        <f>+AE109*P109</f>
        <v>0</v>
      </c>
      <c r="AL109" s="120"/>
      <c r="AM109" s="120"/>
      <c r="AN109" s="120"/>
      <c r="AO109" s="120"/>
      <c r="AP109" s="120"/>
    </row>
    <row r="110" spans="1:48" s="1" customFormat="1" ht="33.75" customHeight="1" x14ac:dyDescent="0.25">
      <c r="A110" s="125" t="s">
        <v>143</v>
      </c>
      <c r="B110" s="125"/>
      <c r="C110" s="126" t="s">
        <v>267</v>
      </c>
      <c r="D110" s="126"/>
      <c r="E110" s="126"/>
      <c r="F110" s="126"/>
      <c r="G110" s="126"/>
      <c r="H110" s="126"/>
      <c r="I110" s="126"/>
      <c r="J110" s="126"/>
      <c r="K110" s="126"/>
      <c r="L110" s="126"/>
      <c r="M110" s="126"/>
      <c r="N110" s="126"/>
      <c r="O110" s="126"/>
      <c r="P110" s="127">
        <v>40</v>
      </c>
      <c r="Q110" s="127"/>
      <c r="R110" s="127"/>
      <c r="S110" s="133" t="s">
        <v>31</v>
      </c>
      <c r="T110" s="133"/>
      <c r="U110" s="133"/>
      <c r="V110" s="99"/>
      <c r="W110" s="100"/>
      <c r="X110" s="100"/>
      <c r="Y110" s="100"/>
      <c r="Z110" s="100"/>
      <c r="AA110" s="101"/>
      <c r="AB110" s="118"/>
      <c r="AC110" s="118"/>
      <c r="AD110" s="118"/>
      <c r="AE110" s="119">
        <f>+V110+(V110*AB110/100)</f>
        <v>0</v>
      </c>
      <c r="AF110" s="120"/>
      <c r="AG110" s="120"/>
      <c r="AH110" s="120"/>
      <c r="AI110" s="120"/>
      <c r="AJ110" s="121"/>
      <c r="AK110" s="119">
        <f>+AE110*P110</f>
        <v>0</v>
      </c>
      <c r="AL110" s="120"/>
      <c r="AM110" s="120"/>
      <c r="AN110" s="120"/>
      <c r="AO110" s="120"/>
      <c r="AP110" s="120"/>
    </row>
    <row r="111" spans="1:48" s="1" customFormat="1" ht="17.25" customHeight="1" x14ac:dyDescent="0.25">
      <c r="A111" s="131" t="s">
        <v>32</v>
      </c>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32"/>
      <c r="AD111" s="132"/>
      <c r="AE111" s="132"/>
      <c r="AF111" s="132"/>
      <c r="AG111" s="132"/>
      <c r="AH111" s="132"/>
      <c r="AI111" s="132"/>
      <c r="AJ111" s="132"/>
      <c r="AK111" s="132"/>
      <c r="AL111" s="132"/>
      <c r="AM111" s="132"/>
      <c r="AN111" s="132"/>
      <c r="AO111" s="132"/>
      <c r="AP111" s="56"/>
      <c r="AQ111" s="58"/>
      <c r="AR111" s="58"/>
      <c r="AS111" s="58"/>
      <c r="AT111" s="58"/>
      <c r="AU111" s="58"/>
      <c r="AV111" s="58"/>
    </row>
    <row r="112" spans="1:48" s="1" customFormat="1" ht="47.25" customHeight="1" x14ac:dyDescent="0.25">
      <c r="A112" s="125" t="s">
        <v>144</v>
      </c>
      <c r="B112" s="125"/>
      <c r="C112" s="126" t="s">
        <v>266</v>
      </c>
      <c r="D112" s="126"/>
      <c r="E112" s="126"/>
      <c r="F112" s="126"/>
      <c r="G112" s="126"/>
      <c r="H112" s="126"/>
      <c r="I112" s="126"/>
      <c r="J112" s="126"/>
      <c r="K112" s="126"/>
      <c r="L112" s="126"/>
      <c r="M112" s="126"/>
      <c r="N112" s="126"/>
      <c r="O112" s="126"/>
      <c r="P112" s="127">
        <v>20</v>
      </c>
      <c r="Q112" s="127"/>
      <c r="R112" s="127"/>
      <c r="S112" s="133" t="s">
        <v>33</v>
      </c>
      <c r="T112" s="133"/>
      <c r="U112" s="133"/>
      <c r="V112" s="96"/>
      <c r="W112" s="97"/>
      <c r="X112" s="97"/>
      <c r="Y112" s="97"/>
      <c r="Z112" s="97"/>
      <c r="AA112" s="98"/>
      <c r="AB112" s="118"/>
      <c r="AC112" s="118"/>
      <c r="AD112" s="118"/>
      <c r="AE112" s="119">
        <f>+V112+(V112*AB112/100)</f>
        <v>0</v>
      </c>
      <c r="AF112" s="120"/>
      <c r="AG112" s="120"/>
      <c r="AH112" s="120"/>
      <c r="AI112" s="120"/>
      <c r="AJ112" s="121"/>
      <c r="AK112" s="119">
        <f>+AE112*P112</f>
        <v>0</v>
      </c>
      <c r="AL112" s="120"/>
      <c r="AM112" s="120"/>
      <c r="AN112" s="120"/>
      <c r="AO112" s="120"/>
      <c r="AP112" s="120"/>
    </row>
    <row r="113" spans="1:48" s="1" customFormat="1" ht="47.25" customHeight="1" x14ac:dyDescent="0.25">
      <c r="A113" s="125" t="s">
        <v>145</v>
      </c>
      <c r="B113" s="125"/>
      <c r="C113" s="126" t="s">
        <v>265</v>
      </c>
      <c r="D113" s="126"/>
      <c r="E113" s="126"/>
      <c r="F113" s="126"/>
      <c r="G113" s="126"/>
      <c r="H113" s="126"/>
      <c r="I113" s="126"/>
      <c r="J113" s="126"/>
      <c r="K113" s="126"/>
      <c r="L113" s="126"/>
      <c r="M113" s="126"/>
      <c r="N113" s="126"/>
      <c r="O113" s="126"/>
      <c r="P113" s="127">
        <v>20</v>
      </c>
      <c r="Q113" s="127"/>
      <c r="R113" s="127"/>
      <c r="S113" s="133" t="s">
        <v>33</v>
      </c>
      <c r="T113" s="133"/>
      <c r="U113" s="133"/>
      <c r="V113" s="99"/>
      <c r="W113" s="100"/>
      <c r="X113" s="100"/>
      <c r="Y113" s="100"/>
      <c r="Z113" s="100"/>
      <c r="AA113" s="101"/>
      <c r="AB113" s="118"/>
      <c r="AC113" s="118"/>
      <c r="AD113" s="118"/>
      <c r="AE113" s="119">
        <f>+V113+(V113*AB113/100)</f>
        <v>0</v>
      </c>
      <c r="AF113" s="120"/>
      <c r="AG113" s="120"/>
      <c r="AH113" s="120"/>
      <c r="AI113" s="120"/>
      <c r="AJ113" s="121"/>
      <c r="AK113" s="119">
        <f>+AE113*P113</f>
        <v>0</v>
      </c>
      <c r="AL113" s="120"/>
      <c r="AM113" s="120"/>
      <c r="AN113" s="120"/>
      <c r="AO113" s="120"/>
      <c r="AP113" s="121"/>
    </row>
    <row r="114" spans="1:48" s="1" customFormat="1" ht="47.25" customHeight="1" x14ac:dyDescent="0.25">
      <c r="A114" s="125" t="s">
        <v>146</v>
      </c>
      <c r="B114" s="125"/>
      <c r="C114" s="126" t="s">
        <v>264</v>
      </c>
      <c r="D114" s="126"/>
      <c r="E114" s="126"/>
      <c r="F114" s="126"/>
      <c r="G114" s="126"/>
      <c r="H114" s="126"/>
      <c r="I114" s="126"/>
      <c r="J114" s="126"/>
      <c r="K114" s="126"/>
      <c r="L114" s="126"/>
      <c r="M114" s="126"/>
      <c r="N114" s="126"/>
      <c r="O114" s="126"/>
      <c r="P114" s="127">
        <v>25</v>
      </c>
      <c r="Q114" s="127"/>
      <c r="R114" s="127"/>
      <c r="S114" s="133" t="s">
        <v>33</v>
      </c>
      <c r="T114" s="133"/>
      <c r="U114" s="133"/>
      <c r="V114" s="99"/>
      <c r="W114" s="100"/>
      <c r="X114" s="100"/>
      <c r="Y114" s="100"/>
      <c r="Z114" s="100"/>
      <c r="AA114" s="101"/>
      <c r="AB114" s="118"/>
      <c r="AC114" s="118"/>
      <c r="AD114" s="118"/>
      <c r="AE114" s="119">
        <f>+V114+(V114*AB114/100)</f>
        <v>0</v>
      </c>
      <c r="AF114" s="120"/>
      <c r="AG114" s="120"/>
      <c r="AH114" s="120"/>
      <c r="AI114" s="120"/>
      <c r="AJ114" s="121"/>
      <c r="AK114" s="119">
        <f>+AE114*P114</f>
        <v>0</v>
      </c>
      <c r="AL114" s="120"/>
      <c r="AM114" s="120"/>
      <c r="AN114" s="120"/>
      <c r="AO114" s="120"/>
      <c r="AP114" s="121"/>
    </row>
    <row r="115" spans="1:48" s="1" customFormat="1" ht="47.25" customHeight="1" x14ac:dyDescent="0.25">
      <c r="A115" s="125" t="s">
        <v>147</v>
      </c>
      <c r="B115" s="125"/>
      <c r="C115" s="126" t="s">
        <v>263</v>
      </c>
      <c r="D115" s="126"/>
      <c r="E115" s="126"/>
      <c r="F115" s="126"/>
      <c r="G115" s="126"/>
      <c r="H115" s="126"/>
      <c r="I115" s="126"/>
      <c r="J115" s="126"/>
      <c r="K115" s="126"/>
      <c r="L115" s="126"/>
      <c r="M115" s="126"/>
      <c r="N115" s="126"/>
      <c r="O115" s="126"/>
      <c r="P115" s="127">
        <v>30</v>
      </c>
      <c r="Q115" s="127"/>
      <c r="R115" s="127"/>
      <c r="S115" s="133" t="s">
        <v>33</v>
      </c>
      <c r="T115" s="133"/>
      <c r="U115" s="133"/>
      <c r="V115" s="99"/>
      <c r="W115" s="100"/>
      <c r="X115" s="100"/>
      <c r="Y115" s="100"/>
      <c r="Z115" s="100"/>
      <c r="AA115" s="101"/>
      <c r="AB115" s="118"/>
      <c r="AC115" s="118"/>
      <c r="AD115" s="118"/>
      <c r="AE115" s="119">
        <f>+V115+(V115*AB115/100)</f>
        <v>0</v>
      </c>
      <c r="AF115" s="120"/>
      <c r="AG115" s="120"/>
      <c r="AH115" s="120"/>
      <c r="AI115" s="120"/>
      <c r="AJ115" s="121"/>
      <c r="AK115" s="119">
        <f>+AE115*P115</f>
        <v>0</v>
      </c>
      <c r="AL115" s="120"/>
      <c r="AM115" s="120"/>
      <c r="AN115" s="120"/>
      <c r="AO115" s="120"/>
      <c r="AP115" s="120"/>
    </row>
    <row r="116" spans="1:48" s="1" customFormat="1" ht="17.25" customHeight="1" x14ac:dyDescent="0.25">
      <c r="A116" s="131" t="s">
        <v>34</v>
      </c>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56"/>
      <c r="AQ116" s="58"/>
      <c r="AR116" s="58"/>
      <c r="AS116" s="58"/>
      <c r="AT116" s="58"/>
      <c r="AU116" s="58"/>
      <c r="AV116" s="59"/>
    </row>
    <row r="117" spans="1:48" s="1" customFormat="1" ht="49.5" customHeight="1" x14ac:dyDescent="0.25">
      <c r="A117" s="125" t="s">
        <v>148</v>
      </c>
      <c r="B117" s="125"/>
      <c r="C117" s="126" t="s">
        <v>262</v>
      </c>
      <c r="D117" s="126"/>
      <c r="E117" s="126"/>
      <c r="F117" s="126"/>
      <c r="G117" s="126"/>
      <c r="H117" s="126"/>
      <c r="I117" s="126"/>
      <c r="J117" s="126"/>
      <c r="K117" s="126"/>
      <c r="L117" s="126"/>
      <c r="M117" s="126"/>
      <c r="N117" s="126"/>
      <c r="O117" s="126"/>
      <c r="P117" s="127">
        <v>96</v>
      </c>
      <c r="Q117" s="127"/>
      <c r="R117" s="127"/>
      <c r="S117" s="133" t="s">
        <v>33</v>
      </c>
      <c r="T117" s="133"/>
      <c r="U117" s="133"/>
      <c r="V117" s="99"/>
      <c r="W117" s="100"/>
      <c r="X117" s="100"/>
      <c r="Y117" s="100"/>
      <c r="Z117" s="100"/>
      <c r="AA117" s="101"/>
      <c r="AB117" s="118"/>
      <c r="AC117" s="118"/>
      <c r="AD117" s="118"/>
      <c r="AE117" s="119">
        <f>+V117+(V117*AB117/100)</f>
        <v>0</v>
      </c>
      <c r="AF117" s="120"/>
      <c r="AG117" s="120"/>
      <c r="AH117" s="120"/>
      <c r="AI117" s="120"/>
      <c r="AJ117" s="121"/>
      <c r="AK117" s="119">
        <f>+AE117*P117</f>
        <v>0</v>
      </c>
      <c r="AL117" s="120"/>
      <c r="AM117" s="120"/>
      <c r="AN117" s="120"/>
      <c r="AO117" s="120"/>
      <c r="AP117" s="120"/>
    </row>
    <row r="118" spans="1:48" s="1" customFormat="1" ht="49.5" customHeight="1" x14ac:dyDescent="0.25">
      <c r="A118" s="125" t="s">
        <v>149</v>
      </c>
      <c r="B118" s="125"/>
      <c r="C118" s="126" t="s">
        <v>261</v>
      </c>
      <c r="D118" s="126"/>
      <c r="E118" s="126"/>
      <c r="F118" s="126"/>
      <c r="G118" s="126"/>
      <c r="H118" s="126"/>
      <c r="I118" s="126"/>
      <c r="J118" s="126"/>
      <c r="K118" s="126"/>
      <c r="L118" s="126"/>
      <c r="M118" s="126"/>
      <c r="N118" s="126"/>
      <c r="O118" s="126"/>
      <c r="P118" s="127">
        <v>13</v>
      </c>
      <c r="Q118" s="127"/>
      <c r="R118" s="127"/>
      <c r="S118" s="133" t="s">
        <v>33</v>
      </c>
      <c r="T118" s="133"/>
      <c r="U118" s="133"/>
      <c r="V118" s="99"/>
      <c r="W118" s="100"/>
      <c r="X118" s="100"/>
      <c r="Y118" s="100"/>
      <c r="Z118" s="100"/>
      <c r="AA118" s="101"/>
      <c r="AB118" s="118"/>
      <c r="AC118" s="118"/>
      <c r="AD118" s="118"/>
      <c r="AE118" s="119">
        <f>+V118+(V118*AB118/100)</f>
        <v>0</v>
      </c>
      <c r="AF118" s="120"/>
      <c r="AG118" s="120"/>
      <c r="AH118" s="120"/>
      <c r="AI118" s="120"/>
      <c r="AJ118" s="121"/>
      <c r="AK118" s="119">
        <f>+AE118*P118</f>
        <v>0</v>
      </c>
      <c r="AL118" s="120"/>
      <c r="AM118" s="120"/>
      <c r="AN118" s="120"/>
      <c r="AO118" s="120"/>
      <c r="AP118" s="120"/>
    </row>
    <row r="119" spans="1:48" s="1" customFormat="1" ht="49.5" customHeight="1" x14ac:dyDescent="0.25">
      <c r="A119" s="125" t="s">
        <v>150</v>
      </c>
      <c r="B119" s="125"/>
      <c r="C119" s="126" t="s">
        <v>260</v>
      </c>
      <c r="D119" s="126"/>
      <c r="E119" s="126"/>
      <c r="F119" s="126"/>
      <c r="G119" s="126"/>
      <c r="H119" s="126"/>
      <c r="I119" s="126"/>
      <c r="J119" s="126"/>
      <c r="K119" s="126"/>
      <c r="L119" s="126"/>
      <c r="M119" s="126"/>
      <c r="N119" s="126"/>
      <c r="O119" s="126"/>
      <c r="P119" s="127">
        <v>80</v>
      </c>
      <c r="Q119" s="127"/>
      <c r="R119" s="127"/>
      <c r="S119" s="133" t="s">
        <v>33</v>
      </c>
      <c r="T119" s="133"/>
      <c r="U119" s="133"/>
      <c r="V119" s="99"/>
      <c r="W119" s="100"/>
      <c r="X119" s="100"/>
      <c r="Y119" s="100"/>
      <c r="Z119" s="100"/>
      <c r="AA119" s="101"/>
      <c r="AB119" s="118"/>
      <c r="AC119" s="118"/>
      <c r="AD119" s="118"/>
      <c r="AE119" s="119">
        <f>+V119+(V119*AB119/100)</f>
        <v>0</v>
      </c>
      <c r="AF119" s="120"/>
      <c r="AG119" s="120"/>
      <c r="AH119" s="120"/>
      <c r="AI119" s="120"/>
      <c r="AJ119" s="121"/>
      <c r="AK119" s="119">
        <f>+AE119*P119</f>
        <v>0</v>
      </c>
      <c r="AL119" s="120"/>
      <c r="AM119" s="120"/>
      <c r="AN119" s="120"/>
      <c r="AO119" s="120"/>
      <c r="AP119" s="120"/>
    </row>
    <row r="120" spans="1:48" s="1" customFormat="1" ht="17.25" customHeight="1" x14ac:dyDescent="0.25">
      <c r="A120" s="131" t="s">
        <v>290</v>
      </c>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132"/>
      <c r="AL120" s="132"/>
      <c r="AM120" s="132"/>
      <c r="AN120" s="132"/>
      <c r="AO120" s="132"/>
      <c r="AP120" s="56"/>
      <c r="AQ120" s="58"/>
      <c r="AR120" s="58"/>
      <c r="AS120" s="58"/>
      <c r="AT120" s="58"/>
      <c r="AU120" s="58"/>
      <c r="AV120" s="58"/>
    </row>
    <row r="121" spans="1:48" s="1" customFormat="1" ht="18.75" customHeight="1" x14ac:dyDescent="0.25">
      <c r="A121" s="125" t="s">
        <v>151</v>
      </c>
      <c r="B121" s="125"/>
      <c r="C121" s="126" t="s">
        <v>295</v>
      </c>
      <c r="D121" s="126"/>
      <c r="E121" s="126"/>
      <c r="F121" s="126"/>
      <c r="G121" s="126"/>
      <c r="H121" s="126"/>
      <c r="I121" s="126"/>
      <c r="J121" s="126"/>
      <c r="K121" s="126"/>
      <c r="L121" s="126"/>
      <c r="M121" s="126"/>
      <c r="N121" s="126"/>
      <c r="O121" s="126"/>
      <c r="P121" s="127">
        <v>10</v>
      </c>
      <c r="Q121" s="127"/>
      <c r="R121" s="127"/>
      <c r="S121" s="133" t="s">
        <v>23</v>
      </c>
      <c r="T121" s="133"/>
      <c r="U121" s="133"/>
      <c r="V121" s="96"/>
      <c r="W121" s="97"/>
      <c r="X121" s="97"/>
      <c r="Y121" s="97"/>
      <c r="Z121" s="97"/>
      <c r="AA121" s="98"/>
      <c r="AB121" s="118"/>
      <c r="AC121" s="118"/>
      <c r="AD121" s="118"/>
      <c r="AE121" s="119">
        <f>+V121+(V121*AB121/100)</f>
        <v>0</v>
      </c>
      <c r="AF121" s="120"/>
      <c r="AG121" s="120"/>
      <c r="AH121" s="120"/>
      <c r="AI121" s="120"/>
      <c r="AJ121" s="121"/>
      <c r="AK121" s="119">
        <f>+AE121*P121</f>
        <v>0</v>
      </c>
      <c r="AL121" s="120"/>
      <c r="AM121" s="120"/>
      <c r="AN121" s="120"/>
      <c r="AO121" s="120"/>
      <c r="AP121" s="120"/>
    </row>
    <row r="122" spans="1:48" s="1" customFormat="1" ht="16.5" customHeight="1" x14ac:dyDescent="0.25">
      <c r="A122" s="125" t="s">
        <v>152</v>
      </c>
      <c r="B122" s="125"/>
      <c r="C122" s="126" t="s">
        <v>296</v>
      </c>
      <c r="D122" s="126"/>
      <c r="E122" s="126"/>
      <c r="F122" s="126"/>
      <c r="G122" s="126"/>
      <c r="H122" s="126"/>
      <c r="I122" s="126"/>
      <c r="J122" s="126"/>
      <c r="K122" s="126"/>
      <c r="L122" s="126"/>
      <c r="M122" s="126"/>
      <c r="N122" s="126"/>
      <c r="O122" s="126"/>
      <c r="P122" s="127">
        <v>5</v>
      </c>
      <c r="Q122" s="127"/>
      <c r="R122" s="127"/>
      <c r="S122" s="127" t="s">
        <v>13</v>
      </c>
      <c r="T122" s="127"/>
      <c r="U122" s="127"/>
      <c r="V122" s="99"/>
      <c r="W122" s="100"/>
      <c r="X122" s="100"/>
      <c r="Y122" s="100"/>
      <c r="Z122" s="100"/>
      <c r="AA122" s="101"/>
      <c r="AB122" s="118"/>
      <c r="AC122" s="118"/>
      <c r="AD122" s="118"/>
      <c r="AE122" s="119">
        <f>+V122+(V122*AB122/100)</f>
        <v>0</v>
      </c>
      <c r="AF122" s="120"/>
      <c r="AG122" s="120"/>
      <c r="AH122" s="120"/>
      <c r="AI122" s="120"/>
      <c r="AJ122" s="121"/>
      <c r="AK122" s="119">
        <f>+AE122*P122</f>
        <v>0</v>
      </c>
      <c r="AL122" s="120"/>
      <c r="AM122" s="120"/>
      <c r="AN122" s="120"/>
      <c r="AO122" s="120"/>
      <c r="AP122" s="120"/>
    </row>
    <row r="123" spans="1:48" s="1" customFormat="1" ht="30.75" customHeight="1" x14ac:dyDescent="0.25">
      <c r="A123" s="125" t="s">
        <v>153</v>
      </c>
      <c r="B123" s="125"/>
      <c r="C123" s="126" t="s">
        <v>297</v>
      </c>
      <c r="D123" s="126"/>
      <c r="E123" s="126"/>
      <c r="F123" s="126"/>
      <c r="G123" s="126"/>
      <c r="H123" s="126"/>
      <c r="I123" s="126"/>
      <c r="J123" s="126"/>
      <c r="K123" s="126"/>
      <c r="L123" s="126"/>
      <c r="M123" s="126"/>
      <c r="N123" s="126"/>
      <c r="O123" s="126"/>
      <c r="P123" s="127">
        <v>20</v>
      </c>
      <c r="Q123" s="127"/>
      <c r="R123" s="127"/>
      <c r="S123" s="127" t="s">
        <v>13</v>
      </c>
      <c r="T123" s="127"/>
      <c r="U123" s="127"/>
      <c r="V123" s="99"/>
      <c r="W123" s="100"/>
      <c r="X123" s="100"/>
      <c r="Y123" s="100"/>
      <c r="Z123" s="100"/>
      <c r="AA123" s="101"/>
      <c r="AB123" s="118"/>
      <c r="AC123" s="118"/>
      <c r="AD123" s="118"/>
      <c r="AE123" s="119">
        <f>+V123+(V123*AB123/100)</f>
        <v>0</v>
      </c>
      <c r="AF123" s="120"/>
      <c r="AG123" s="120"/>
      <c r="AH123" s="120"/>
      <c r="AI123" s="120"/>
      <c r="AJ123" s="121"/>
      <c r="AK123" s="119">
        <f>+AE123*P123</f>
        <v>0</v>
      </c>
      <c r="AL123" s="120"/>
      <c r="AM123" s="120"/>
      <c r="AN123" s="120"/>
      <c r="AO123" s="120"/>
      <c r="AP123" s="120"/>
    </row>
    <row r="124" spans="1:48" s="1" customFormat="1" ht="16.5" customHeight="1" x14ac:dyDescent="0.25">
      <c r="A124" s="125" t="s">
        <v>154</v>
      </c>
      <c r="B124" s="125"/>
      <c r="C124" s="126" t="s">
        <v>298</v>
      </c>
      <c r="D124" s="126"/>
      <c r="E124" s="126"/>
      <c r="F124" s="126"/>
      <c r="G124" s="126"/>
      <c r="H124" s="126"/>
      <c r="I124" s="126"/>
      <c r="J124" s="126"/>
      <c r="K124" s="126"/>
      <c r="L124" s="126"/>
      <c r="M124" s="126"/>
      <c r="N124" s="126"/>
      <c r="O124" s="126"/>
      <c r="P124" s="127">
        <v>10</v>
      </c>
      <c r="Q124" s="127"/>
      <c r="R124" s="127"/>
      <c r="S124" s="133" t="s">
        <v>23</v>
      </c>
      <c r="T124" s="133"/>
      <c r="U124" s="133"/>
      <c r="V124" s="99"/>
      <c r="W124" s="100"/>
      <c r="X124" s="100"/>
      <c r="Y124" s="100"/>
      <c r="Z124" s="100"/>
      <c r="AA124" s="101"/>
      <c r="AB124" s="118"/>
      <c r="AC124" s="118"/>
      <c r="AD124" s="118"/>
      <c r="AE124" s="119">
        <f>+V124+(V124*AB124/100)</f>
        <v>0</v>
      </c>
      <c r="AF124" s="120"/>
      <c r="AG124" s="120"/>
      <c r="AH124" s="120"/>
      <c r="AI124" s="120"/>
      <c r="AJ124" s="121"/>
      <c r="AK124" s="119">
        <f>+AE124*P124</f>
        <v>0</v>
      </c>
      <c r="AL124" s="120"/>
      <c r="AM124" s="120"/>
      <c r="AN124" s="120"/>
      <c r="AO124" s="120"/>
      <c r="AP124" s="120"/>
    </row>
    <row r="125" spans="1:48" s="1" customFormat="1" ht="15.75" customHeight="1" x14ac:dyDescent="0.25">
      <c r="A125" s="125" t="s">
        <v>155</v>
      </c>
      <c r="B125" s="125"/>
      <c r="C125" s="126" t="s">
        <v>299</v>
      </c>
      <c r="D125" s="126"/>
      <c r="E125" s="126"/>
      <c r="F125" s="126"/>
      <c r="G125" s="126"/>
      <c r="H125" s="126"/>
      <c r="I125" s="126"/>
      <c r="J125" s="126"/>
      <c r="K125" s="126"/>
      <c r="L125" s="126"/>
      <c r="M125" s="126"/>
      <c r="N125" s="126"/>
      <c r="O125" s="126"/>
      <c r="P125" s="127">
        <v>3</v>
      </c>
      <c r="Q125" s="127"/>
      <c r="R125" s="127"/>
      <c r="S125" s="133" t="s">
        <v>23</v>
      </c>
      <c r="T125" s="133"/>
      <c r="U125" s="133"/>
      <c r="V125" s="99"/>
      <c r="W125" s="100"/>
      <c r="X125" s="100"/>
      <c r="Y125" s="100"/>
      <c r="Z125" s="100"/>
      <c r="AA125" s="101"/>
      <c r="AB125" s="118"/>
      <c r="AC125" s="118"/>
      <c r="AD125" s="118"/>
      <c r="AE125" s="119">
        <f>+V125+(V125*AB125/100)</f>
        <v>0</v>
      </c>
      <c r="AF125" s="120"/>
      <c r="AG125" s="120"/>
      <c r="AH125" s="120"/>
      <c r="AI125" s="120"/>
      <c r="AJ125" s="121"/>
      <c r="AK125" s="119">
        <f>+AE125*P125</f>
        <v>0</v>
      </c>
      <c r="AL125" s="120"/>
      <c r="AM125" s="120"/>
      <c r="AN125" s="120"/>
      <c r="AO125" s="120"/>
      <c r="AP125" s="120"/>
    </row>
    <row r="126" spans="1:48" s="1" customFormat="1" ht="20.25" customHeight="1" x14ac:dyDescent="0.25">
      <c r="A126" s="87" t="s">
        <v>35</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8">
        <f>AK93+AK94+AK96+AK97+AK98+AK99+AK101+AK102+AK104+AK106+AK108+AK109+AK110+AK112+AK113+AK114+AK115+AK117+AK118+AK119+AK121+AK122+AK123+AK124+AK125</f>
        <v>0</v>
      </c>
      <c r="AL126" s="89"/>
      <c r="AM126" s="89"/>
      <c r="AN126" s="89"/>
      <c r="AO126" s="89"/>
      <c r="AP126" s="67"/>
      <c r="AQ126" s="65"/>
      <c r="AR126" s="65"/>
      <c r="AS126" s="65"/>
      <c r="AT126" s="65"/>
      <c r="AU126" s="65"/>
      <c r="AV126" s="65"/>
    </row>
    <row r="127" spans="1:48" s="1" customFormat="1" ht="17.25" customHeight="1" x14ac:dyDescent="0.25">
      <c r="A127" s="2"/>
      <c r="B127" s="2"/>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row>
    <row r="128" spans="1:48" s="4" customFormat="1" ht="17.25" customHeight="1" x14ac:dyDescent="0.25">
      <c r="A128" s="105" t="s">
        <v>36</v>
      </c>
      <c r="B128" s="105"/>
      <c r="C128" s="156" t="s">
        <v>223</v>
      </c>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row>
    <row r="129" spans="1:48" s="1" customFormat="1" ht="17.25" customHeight="1" x14ac:dyDescent="0.25">
      <c r="A129" s="157" t="s">
        <v>0</v>
      </c>
      <c r="B129" s="157"/>
      <c r="C129" s="158" t="s">
        <v>1</v>
      </c>
      <c r="D129" s="158"/>
      <c r="E129" s="158"/>
      <c r="F129" s="158"/>
      <c r="G129" s="158"/>
      <c r="H129" s="158"/>
      <c r="I129" s="158"/>
      <c r="J129" s="158"/>
      <c r="K129" s="158"/>
      <c r="L129" s="158"/>
      <c r="M129" s="158"/>
      <c r="N129" s="158"/>
      <c r="O129" s="158"/>
      <c r="P129" s="158" t="s">
        <v>280</v>
      </c>
      <c r="Q129" s="158"/>
      <c r="R129" s="158"/>
      <c r="S129" s="158" t="s">
        <v>58</v>
      </c>
      <c r="T129" s="158"/>
      <c r="U129" s="158"/>
      <c r="V129" s="159" t="s">
        <v>300</v>
      </c>
      <c r="W129" s="160"/>
      <c r="X129" s="160"/>
      <c r="Y129" s="160"/>
      <c r="Z129" s="160"/>
      <c r="AA129" s="161"/>
      <c r="AB129" s="158" t="s">
        <v>59</v>
      </c>
      <c r="AC129" s="158"/>
      <c r="AD129" s="158"/>
      <c r="AE129" s="158" t="s">
        <v>3</v>
      </c>
      <c r="AF129" s="158"/>
      <c r="AG129" s="158"/>
      <c r="AH129" s="158"/>
      <c r="AI129" s="158"/>
      <c r="AJ129" s="158"/>
      <c r="AK129" s="158" t="s">
        <v>4</v>
      </c>
      <c r="AL129" s="158"/>
      <c r="AM129" s="158"/>
      <c r="AN129" s="158"/>
      <c r="AO129" s="158"/>
      <c r="AP129" s="158"/>
    </row>
    <row r="130" spans="1:48" s="1" customFormat="1" ht="17.25" customHeight="1" x14ac:dyDescent="0.25">
      <c r="A130" s="157"/>
      <c r="B130" s="157"/>
      <c r="C130" s="158"/>
      <c r="D130" s="158"/>
      <c r="E130" s="158"/>
      <c r="F130" s="158"/>
      <c r="G130" s="158"/>
      <c r="H130" s="158"/>
      <c r="I130" s="158"/>
      <c r="J130" s="158"/>
      <c r="K130" s="158"/>
      <c r="L130" s="158"/>
      <c r="M130" s="158"/>
      <c r="N130" s="158"/>
      <c r="O130" s="158"/>
      <c r="P130" s="158"/>
      <c r="Q130" s="158"/>
      <c r="R130" s="158"/>
      <c r="S130" s="158"/>
      <c r="T130" s="158"/>
      <c r="U130" s="158"/>
      <c r="V130" s="162"/>
      <c r="W130" s="163"/>
      <c r="X130" s="163"/>
      <c r="Y130" s="163"/>
      <c r="Z130" s="163"/>
      <c r="AA130" s="164"/>
      <c r="AB130" s="158"/>
      <c r="AC130" s="158"/>
      <c r="AD130" s="158"/>
      <c r="AE130" s="158"/>
      <c r="AF130" s="158"/>
      <c r="AG130" s="158"/>
      <c r="AH130" s="158"/>
      <c r="AI130" s="158"/>
      <c r="AJ130" s="158"/>
      <c r="AK130" s="158"/>
      <c r="AL130" s="158"/>
      <c r="AM130" s="158"/>
      <c r="AN130" s="158"/>
      <c r="AO130" s="158"/>
      <c r="AP130" s="158"/>
    </row>
    <row r="131" spans="1:48" s="1" customFormat="1" ht="17.25" customHeight="1" x14ac:dyDescent="0.25">
      <c r="A131" s="157"/>
      <c r="B131" s="157"/>
      <c r="C131" s="158"/>
      <c r="D131" s="158"/>
      <c r="E131" s="158"/>
      <c r="F131" s="158"/>
      <c r="G131" s="158"/>
      <c r="H131" s="158"/>
      <c r="I131" s="158"/>
      <c r="J131" s="158"/>
      <c r="K131" s="158"/>
      <c r="L131" s="158"/>
      <c r="M131" s="158"/>
      <c r="N131" s="158"/>
      <c r="O131" s="158"/>
      <c r="P131" s="158"/>
      <c r="Q131" s="158"/>
      <c r="R131" s="158"/>
      <c r="S131" s="158"/>
      <c r="T131" s="158"/>
      <c r="U131" s="158"/>
      <c r="V131" s="162"/>
      <c r="W131" s="163"/>
      <c r="X131" s="163"/>
      <c r="Y131" s="163"/>
      <c r="Z131" s="163"/>
      <c r="AA131" s="164"/>
      <c r="AB131" s="158"/>
      <c r="AC131" s="158"/>
      <c r="AD131" s="158"/>
      <c r="AE131" s="158"/>
      <c r="AF131" s="158"/>
      <c r="AG131" s="158"/>
      <c r="AH131" s="158"/>
      <c r="AI131" s="158"/>
      <c r="AJ131" s="158"/>
      <c r="AK131" s="158"/>
      <c r="AL131" s="158"/>
      <c r="AM131" s="158"/>
      <c r="AN131" s="158"/>
      <c r="AO131" s="158"/>
      <c r="AP131" s="158"/>
    </row>
    <row r="132" spans="1:48" s="1" customFormat="1" ht="17.25" customHeight="1" x14ac:dyDescent="0.25">
      <c r="A132" s="157"/>
      <c r="B132" s="157"/>
      <c r="C132" s="158"/>
      <c r="D132" s="158"/>
      <c r="E132" s="158"/>
      <c r="F132" s="158"/>
      <c r="G132" s="158"/>
      <c r="H132" s="158"/>
      <c r="I132" s="158"/>
      <c r="J132" s="158"/>
      <c r="K132" s="158"/>
      <c r="L132" s="158"/>
      <c r="M132" s="158"/>
      <c r="N132" s="158"/>
      <c r="O132" s="158"/>
      <c r="P132" s="158"/>
      <c r="Q132" s="158"/>
      <c r="R132" s="158"/>
      <c r="S132" s="158"/>
      <c r="T132" s="158"/>
      <c r="U132" s="158"/>
      <c r="V132" s="162"/>
      <c r="W132" s="163"/>
      <c r="X132" s="163"/>
      <c r="Y132" s="163"/>
      <c r="Z132" s="163"/>
      <c r="AA132" s="164"/>
      <c r="AB132" s="158"/>
      <c r="AC132" s="158"/>
      <c r="AD132" s="158"/>
      <c r="AE132" s="158"/>
      <c r="AF132" s="158"/>
      <c r="AG132" s="158"/>
      <c r="AH132" s="158"/>
      <c r="AI132" s="158"/>
      <c r="AJ132" s="158"/>
      <c r="AK132" s="158"/>
      <c r="AL132" s="158"/>
      <c r="AM132" s="158"/>
      <c r="AN132" s="158"/>
      <c r="AO132" s="158"/>
      <c r="AP132" s="185"/>
    </row>
    <row r="133" spans="1:48" s="1" customFormat="1" ht="17.25" customHeight="1" x14ac:dyDescent="0.25">
      <c r="A133" s="157"/>
      <c r="B133" s="157"/>
      <c r="C133" s="158"/>
      <c r="D133" s="158"/>
      <c r="E133" s="158"/>
      <c r="F133" s="158"/>
      <c r="G133" s="158"/>
      <c r="H133" s="158"/>
      <c r="I133" s="158"/>
      <c r="J133" s="158"/>
      <c r="K133" s="158"/>
      <c r="L133" s="158"/>
      <c r="M133" s="158"/>
      <c r="N133" s="158"/>
      <c r="O133" s="158"/>
      <c r="P133" s="158"/>
      <c r="Q133" s="158"/>
      <c r="R133" s="158"/>
      <c r="S133" s="158"/>
      <c r="T133" s="158"/>
      <c r="U133" s="158"/>
      <c r="V133" s="165"/>
      <c r="W133" s="166"/>
      <c r="X133" s="166"/>
      <c r="Y133" s="166"/>
      <c r="Z133" s="166"/>
      <c r="AA133" s="167"/>
      <c r="AB133" s="158"/>
      <c r="AC133" s="158"/>
      <c r="AD133" s="158"/>
      <c r="AE133" s="158"/>
      <c r="AF133" s="158"/>
      <c r="AG133" s="158"/>
      <c r="AH133" s="158"/>
      <c r="AI133" s="158"/>
      <c r="AJ133" s="158"/>
      <c r="AK133" s="158"/>
      <c r="AL133" s="158"/>
      <c r="AM133" s="158"/>
      <c r="AN133" s="158"/>
      <c r="AO133" s="158"/>
      <c r="AP133" s="185"/>
    </row>
    <row r="134" spans="1:48" s="1" customFormat="1" ht="17.25" customHeight="1" x14ac:dyDescent="0.25">
      <c r="A134" s="152" t="s">
        <v>5</v>
      </c>
      <c r="B134" s="152"/>
      <c r="C134" s="153" t="s">
        <v>6</v>
      </c>
      <c r="D134" s="154"/>
      <c r="E134" s="154"/>
      <c r="F134" s="154"/>
      <c r="G134" s="154"/>
      <c r="H134" s="154"/>
      <c r="I134" s="154"/>
      <c r="J134" s="154"/>
      <c r="K134" s="154"/>
      <c r="L134" s="154"/>
      <c r="M134" s="154"/>
      <c r="N134" s="154"/>
      <c r="O134" s="155"/>
      <c r="P134" s="153" t="s">
        <v>7</v>
      </c>
      <c r="Q134" s="154"/>
      <c r="R134" s="155"/>
      <c r="S134" s="153" t="s">
        <v>8</v>
      </c>
      <c r="T134" s="154"/>
      <c r="U134" s="155"/>
      <c r="V134" s="186" t="s">
        <v>9</v>
      </c>
      <c r="W134" s="187"/>
      <c r="X134" s="187"/>
      <c r="Y134" s="187"/>
      <c r="Z134" s="187"/>
      <c r="AA134" s="188"/>
      <c r="AB134" s="153" t="s">
        <v>10</v>
      </c>
      <c r="AC134" s="154"/>
      <c r="AD134" s="155"/>
      <c r="AE134" s="153" t="s">
        <v>94</v>
      </c>
      <c r="AF134" s="154"/>
      <c r="AG134" s="154"/>
      <c r="AH134" s="154"/>
      <c r="AI134" s="154"/>
      <c r="AJ134" s="155"/>
      <c r="AK134" s="153" t="s">
        <v>95</v>
      </c>
      <c r="AL134" s="154"/>
      <c r="AM134" s="154"/>
      <c r="AN134" s="154"/>
      <c r="AO134" s="154"/>
      <c r="AP134" s="154"/>
    </row>
    <row r="135" spans="1:48" s="1" customFormat="1" ht="17.25" customHeight="1" x14ac:dyDescent="0.25">
      <c r="A135" s="192" t="s">
        <v>37</v>
      </c>
      <c r="B135" s="193"/>
      <c r="C135" s="193"/>
      <c r="D135" s="193"/>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68"/>
      <c r="AQ135" s="58"/>
      <c r="AR135" s="58"/>
      <c r="AS135" s="58"/>
      <c r="AT135" s="58"/>
      <c r="AU135" s="58"/>
      <c r="AV135" s="58"/>
    </row>
    <row r="136" spans="1:48" s="1" customFormat="1" ht="36.75" customHeight="1" x14ac:dyDescent="0.25">
      <c r="A136" s="125" t="s">
        <v>156</v>
      </c>
      <c r="B136" s="125"/>
      <c r="C136" s="189" t="s">
        <v>213</v>
      </c>
      <c r="D136" s="190"/>
      <c r="E136" s="190"/>
      <c r="F136" s="190"/>
      <c r="G136" s="190"/>
      <c r="H136" s="190"/>
      <c r="I136" s="190"/>
      <c r="J136" s="190"/>
      <c r="K136" s="190"/>
      <c r="L136" s="190"/>
      <c r="M136" s="190"/>
      <c r="N136" s="190"/>
      <c r="O136" s="191"/>
      <c r="P136" s="127">
        <v>1</v>
      </c>
      <c r="Q136" s="127"/>
      <c r="R136" s="127"/>
      <c r="S136" s="133" t="s">
        <v>28</v>
      </c>
      <c r="T136" s="133"/>
      <c r="U136" s="133"/>
      <c r="V136" s="96"/>
      <c r="W136" s="97"/>
      <c r="X136" s="97"/>
      <c r="Y136" s="97"/>
      <c r="Z136" s="97"/>
      <c r="AA136" s="98"/>
      <c r="AB136" s="118"/>
      <c r="AC136" s="118"/>
      <c r="AD136" s="118"/>
      <c r="AE136" s="119">
        <f>+V136+(V136*AB136/100)</f>
        <v>0</v>
      </c>
      <c r="AF136" s="120"/>
      <c r="AG136" s="120"/>
      <c r="AH136" s="120"/>
      <c r="AI136" s="120"/>
      <c r="AJ136" s="121"/>
      <c r="AK136" s="119">
        <f>+AE136*P136</f>
        <v>0</v>
      </c>
      <c r="AL136" s="120"/>
      <c r="AM136" s="120"/>
      <c r="AN136" s="120"/>
      <c r="AO136" s="120"/>
      <c r="AP136" s="120"/>
    </row>
    <row r="137" spans="1:48" s="1" customFormat="1" ht="36.75" customHeight="1" x14ac:dyDescent="0.25">
      <c r="A137" s="125" t="s">
        <v>157</v>
      </c>
      <c r="B137" s="125"/>
      <c r="C137" s="194" t="s">
        <v>214</v>
      </c>
      <c r="D137" s="194"/>
      <c r="E137" s="194"/>
      <c r="F137" s="194"/>
      <c r="G137" s="194"/>
      <c r="H137" s="194"/>
      <c r="I137" s="194"/>
      <c r="J137" s="194"/>
      <c r="K137" s="194"/>
      <c r="L137" s="194"/>
      <c r="M137" s="194"/>
      <c r="N137" s="194"/>
      <c r="O137" s="194"/>
      <c r="P137" s="127">
        <v>1</v>
      </c>
      <c r="Q137" s="127"/>
      <c r="R137" s="127"/>
      <c r="S137" s="133" t="s">
        <v>28</v>
      </c>
      <c r="T137" s="133"/>
      <c r="U137" s="133"/>
      <c r="V137" s="96"/>
      <c r="W137" s="97"/>
      <c r="X137" s="97"/>
      <c r="Y137" s="97"/>
      <c r="Z137" s="97"/>
      <c r="AA137" s="98"/>
      <c r="AB137" s="118"/>
      <c r="AC137" s="118"/>
      <c r="AD137" s="118"/>
      <c r="AE137" s="119">
        <f>+V137+(V137*AB137/100)</f>
        <v>0</v>
      </c>
      <c r="AF137" s="120"/>
      <c r="AG137" s="120"/>
      <c r="AH137" s="120"/>
      <c r="AI137" s="120"/>
      <c r="AJ137" s="121"/>
      <c r="AK137" s="119">
        <f>+AE137*P137</f>
        <v>0</v>
      </c>
      <c r="AL137" s="120"/>
      <c r="AM137" s="120"/>
      <c r="AN137" s="120"/>
      <c r="AO137" s="120"/>
      <c r="AP137" s="120"/>
    </row>
    <row r="138" spans="1:48" s="1" customFormat="1" ht="36.75" customHeight="1" x14ac:dyDescent="0.25">
      <c r="A138" s="125" t="s">
        <v>158</v>
      </c>
      <c r="B138" s="125"/>
      <c r="C138" s="194" t="s">
        <v>215</v>
      </c>
      <c r="D138" s="194"/>
      <c r="E138" s="194"/>
      <c r="F138" s="194"/>
      <c r="G138" s="194"/>
      <c r="H138" s="194"/>
      <c r="I138" s="194"/>
      <c r="J138" s="194"/>
      <c r="K138" s="194"/>
      <c r="L138" s="194"/>
      <c r="M138" s="194"/>
      <c r="N138" s="194"/>
      <c r="O138" s="194"/>
      <c r="P138" s="127">
        <v>1</v>
      </c>
      <c r="Q138" s="127"/>
      <c r="R138" s="127"/>
      <c r="S138" s="133" t="s">
        <v>28</v>
      </c>
      <c r="T138" s="133"/>
      <c r="U138" s="133"/>
      <c r="V138" s="96"/>
      <c r="W138" s="97"/>
      <c r="X138" s="97"/>
      <c r="Y138" s="97"/>
      <c r="Z138" s="97"/>
      <c r="AA138" s="98"/>
      <c r="AB138" s="118"/>
      <c r="AC138" s="118"/>
      <c r="AD138" s="118"/>
      <c r="AE138" s="119">
        <f>+V138+(V138*AB138/100)</f>
        <v>0</v>
      </c>
      <c r="AF138" s="120"/>
      <c r="AG138" s="120"/>
      <c r="AH138" s="120"/>
      <c r="AI138" s="120"/>
      <c r="AJ138" s="121"/>
      <c r="AK138" s="119">
        <f>+AE138*P138</f>
        <v>0</v>
      </c>
      <c r="AL138" s="120"/>
      <c r="AM138" s="120"/>
      <c r="AN138" s="120"/>
      <c r="AO138" s="120"/>
      <c r="AP138" s="120"/>
    </row>
    <row r="139" spans="1:48" s="1" customFormat="1" ht="17.25" customHeight="1" x14ac:dyDescent="0.25">
      <c r="A139" s="192" t="s">
        <v>38</v>
      </c>
      <c r="B139" s="193"/>
      <c r="C139" s="193"/>
      <c r="D139" s="193"/>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68"/>
      <c r="AQ139" s="58"/>
      <c r="AR139" s="58"/>
      <c r="AS139" s="58"/>
      <c r="AT139" s="58"/>
      <c r="AU139" s="58"/>
      <c r="AV139" s="58"/>
    </row>
    <row r="140" spans="1:48" s="1" customFormat="1" ht="33" customHeight="1" x14ac:dyDescent="0.25">
      <c r="A140" s="125" t="s">
        <v>159</v>
      </c>
      <c r="B140" s="125"/>
      <c r="C140" s="194" t="s">
        <v>216</v>
      </c>
      <c r="D140" s="194"/>
      <c r="E140" s="194"/>
      <c r="F140" s="194"/>
      <c r="G140" s="194"/>
      <c r="H140" s="194"/>
      <c r="I140" s="194"/>
      <c r="J140" s="194"/>
      <c r="K140" s="194"/>
      <c r="L140" s="194"/>
      <c r="M140" s="194"/>
      <c r="N140" s="194"/>
      <c r="O140" s="194"/>
      <c r="P140" s="127">
        <v>10</v>
      </c>
      <c r="Q140" s="127"/>
      <c r="R140" s="127"/>
      <c r="S140" s="133" t="s">
        <v>31</v>
      </c>
      <c r="T140" s="133"/>
      <c r="U140" s="133"/>
      <c r="V140" s="96"/>
      <c r="W140" s="97"/>
      <c r="X140" s="97"/>
      <c r="Y140" s="97"/>
      <c r="Z140" s="97"/>
      <c r="AA140" s="98"/>
      <c r="AB140" s="118"/>
      <c r="AC140" s="118"/>
      <c r="AD140" s="118"/>
      <c r="AE140" s="119">
        <f>+V140+(V140*AB140/100)</f>
        <v>0</v>
      </c>
      <c r="AF140" s="120"/>
      <c r="AG140" s="120"/>
      <c r="AH140" s="120"/>
      <c r="AI140" s="120"/>
      <c r="AJ140" s="121"/>
      <c r="AK140" s="119">
        <f>+AE140*P140</f>
        <v>0</v>
      </c>
      <c r="AL140" s="120"/>
      <c r="AM140" s="120"/>
      <c r="AN140" s="120"/>
      <c r="AO140" s="120"/>
      <c r="AP140" s="120"/>
    </row>
    <row r="141" spans="1:48" s="1" customFormat="1" ht="33" customHeight="1" x14ac:dyDescent="0.25">
      <c r="A141" s="125" t="s">
        <v>160</v>
      </c>
      <c r="B141" s="125"/>
      <c r="C141" s="194" t="s">
        <v>217</v>
      </c>
      <c r="D141" s="194"/>
      <c r="E141" s="194"/>
      <c r="F141" s="194"/>
      <c r="G141" s="194"/>
      <c r="H141" s="194"/>
      <c r="I141" s="194"/>
      <c r="J141" s="194"/>
      <c r="K141" s="194"/>
      <c r="L141" s="194"/>
      <c r="M141" s="194"/>
      <c r="N141" s="194"/>
      <c r="O141" s="194"/>
      <c r="P141" s="127">
        <v>10</v>
      </c>
      <c r="Q141" s="127"/>
      <c r="R141" s="127"/>
      <c r="S141" s="133" t="s">
        <v>31</v>
      </c>
      <c r="T141" s="133"/>
      <c r="U141" s="133"/>
      <c r="V141" s="96"/>
      <c r="W141" s="97"/>
      <c r="X141" s="97"/>
      <c r="Y141" s="97"/>
      <c r="Z141" s="97"/>
      <c r="AA141" s="98"/>
      <c r="AB141" s="118"/>
      <c r="AC141" s="118"/>
      <c r="AD141" s="118"/>
      <c r="AE141" s="119">
        <f>+V141+(V141*AB141/100)</f>
        <v>0</v>
      </c>
      <c r="AF141" s="120"/>
      <c r="AG141" s="120"/>
      <c r="AH141" s="120"/>
      <c r="AI141" s="120"/>
      <c r="AJ141" s="121"/>
      <c r="AK141" s="119">
        <f>+AE141*P141</f>
        <v>0</v>
      </c>
      <c r="AL141" s="120"/>
      <c r="AM141" s="120"/>
      <c r="AN141" s="120"/>
      <c r="AO141" s="120"/>
      <c r="AP141" s="120"/>
    </row>
    <row r="142" spans="1:48" s="1" customFormat="1" ht="33" customHeight="1" x14ac:dyDescent="0.25">
      <c r="A142" s="125" t="s">
        <v>161</v>
      </c>
      <c r="B142" s="125"/>
      <c r="C142" s="194" t="s">
        <v>218</v>
      </c>
      <c r="D142" s="194"/>
      <c r="E142" s="194"/>
      <c r="F142" s="194"/>
      <c r="G142" s="194"/>
      <c r="H142" s="194"/>
      <c r="I142" s="194"/>
      <c r="J142" s="194"/>
      <c r="K142" s="194"/>
      <c r="L142" s="194"/>
      <c r="M142" s="194"/>
      <c r="N142" s="194"/>
      <c r="O142" s="194"/>
      <c r="P142" s="127">
        <v>10</v>
      </c>
      <c r="Q142" s="127"/>
      <c r="R142" s="127"/>
      <c r="S142" s="133" t="s">
        <v>31</v>
      </c>
      <c r="T142" s="133"/>
      <c r="U142" s="133"/>
      <c r="V142" s="96"/>
      <c r="W142" s="97"/>
      <c r="X142" s="97"/>
      <c r="Y142" s="97"/>
      <c r="Z142" s="97"/>
      <c r="AA142" s="98"/>
      <c r="AB142" s="118"/>
      <c r="AC142" s="118"/>
      <c r="AD142" s="118"/>
      <c r="AE142" s="119">
        <f>+V142+(V142*AB142/100)</f>
        <v>0</v>
      </c>
      <c r="AF142" s="120"/>
      <c r="AG142" s="120"/>
      <c r="AH142" s="120"/>
      <c r="AI142" s="120"/>
      <c r="AJ142" s="121"/>
      <c r="AK142" s="119">
        <f>+AE142*P142</f>
        <v>0</v>
      </c>
      <c r="AL142" s="120"/>
      <c r="AM142" s="120"/>
      <c r="AN142" s="120"/>
      <c r="AO142" s="120"/>
      <c r="AP142" s="120"/>
    </row>
    <row r="143" spans="1:48" s="1" customFormat="1" ht="17.25" customHeight="1" x14ac:dyDescent="0.25">
      <c r="A143" s="192" t="s">
        <v>39</v>
      </c>
      <c r="B143" s="193"/>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68"/>
      <c r="AQ143" s="58"/>
      <c r="AR143" s="58"/>
      <c r="AS143" s="58"/>
      <c r="AT143" s="58"/>
      <c r="AU143" s="58"/>
      <c r="AV143" s="58"/>
    </row>
    <row r="144" spans="1:48" s="1" customFormat="1" ht="29.25" customHeight="1" x14ac:dyDescent="0.25">
      <c r="A144" s="125" t="s">
        <v>162</v>
      </c>
      <c r="B144" s="125"/>
      <c r="C144" s="126" t="s">
        <v>244</v>
      </c>
      <c r="D144" s="126"/>
      <c r="E144" s="126"/>
      <c r="F144" s="126"/>
      <c r="G144" s="126"/>
      <c r="H144" s="126"/>
      <c r="I144" s="126"/>
      <c r="J144" s="126"/>
      <c r="K144" s="126"/>
      <c r="L144" s="126"/>
      <c r="M144" s="126"/>
      <c r="N144" s="126"/>
      <c r="O144" s="126"/>
      <c r="P144" s="127">
        <v>200</v>
      </c>
      <c r="Q144" s="127"/>
      <c r="R144" s="127"/>
      <c r="S144" s="133" t="s">
        <v>40</v>
      </c>
      <c r="T144" s="133"/>
      <c r="U144" s="133"/>
      <c r="V144" s="96"/>
      <c r="W144" s="97"/>
      <c r="X144" s="97"/>
      <c r="Y144" s="97"/>
      <c r="Z144" s="97"/>
      <c r="AA144" s="98"/>
      <c r="AB144" s="118"/>
      <c r="AC144" s="118"/>
      <c r="AD144" s="118"/>
      <c r="AE144" s="119">
        <f>+V144+(V144*AB144/100)</f>
        <v>0</v>
      </c>
      <c r="AF144" s="120"/>
      <c r="AG144" s="120"/>
      <c r="AH144" s="120"/>
      <c r="AI144" s="120"/>
      <c r="AJ144" s="121"/>
      <c r="AK144" s="119">
        <f>+AE144*P144</f>
        <v>0</v>
      </c>
      <c r="AL144" s="120"/>
      <c r="AM144" s="120"/>
      <c r="AN144" s="120"/>
      <c r="AO144" s="120"/>
      <c r="AP144" s="120"/>
    </row>
    <row r="145" spans="1:48" s="1" customFormat="1" ht="17.25" customHeight="1" x14ac:dyDescent="0.25">
      <c r="A145" s="192"/>
      <c r="B145" s="193"/>
      <c r="C145" s="193"/>
      <c r="D145" s="193"/>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68"/>
      <c r="AQ145" s="58"/>
      <c r="AR145" s="58"/>
      <c r="AS145" s="58"/>
      <c r="AT145" s="58"/>
      <c r="AU145" s="58"/>
      <c r="AV145" s="58"/>
    </row>
    <row r="146" spans="1:48" s="1" customFormat="1" ht="35.25" customHeight="1" x14ac:dyDescent="0.25">
      <c r="A146" s="125" t="s">
        <v>163</v>
      </c>
      <c r="B146" s="125"/>
      <c r="C146" s="194" t="s">
        <v>219</v>
      </c>
      <c r="D146" s="194"/>
      <c r="E146" s="194"/>
      <c r="F146" s="194"/>
      <c r="G146" s="194"/>
      <c r="H146" s="194"/>
      <c r="I146" s="194"/>
      <c r="J146" s="194"/>
      <c r="K146" s="194"/>
      <c r="L146" s="194"/>
      <c r="M146" s="194"/>
      <c r="N146" s="194"/>
      <c r="O146" s="194"/>
      <c r="P146" s="127">
        <v>2</v>
      </c>
      <c r="Q146" s="127"/>
      <c r="R146" s="127"/>
      <c r="S146" s="133" t="s">
        <v>28</v>
      </c>
      <c r="T146" s="133"/>
      <c r="U146" s="133"/>
      <c r="V146" s="96"/>
      <c r="W146" s="97"/>
      <c r="X146" s="97"/>
      <c r="Y146" s="97"/>
      <c r="Z146" s="97"/>
      <c r="AA146" s="98"/>
      <c r="AB146" s="118"/>
      <c r="AC146" s="118"/>
      <c r="AD146" s="118"/>
      <c r="AE146" s="119">
        <f>+V146+(V146*AB146/100)</f>
        <v>0</v>
      </c>
      <c r="AF146" s="120"/>
      <c r="AG146" s="120"/>
      <c r="AH146" s="120"/>
      <c r="AI146" s="120"/>
      <c r="AJ146" s="121"/>
      <c r="AK146" s="119">
        <f>+AE146*P146</f>
        <v>0</v>
      </c>
      <c r="AL146" s="120"/>
      <c r="AM146" s="120"/>
      <c r="AN146" s="120"/>
      <c r="AO146" s="120"/>
      <c r="AP146" s="120"/>
    </row>
    <row r="147" spans="1:48" s="1" customFormat="1" ht="35.25" customHeight="1" x14ac:dyDescent="0.25">
      <c r="A147" s="125" t="s">
        <v>164</v>
      </c>
      <c r="B147" s="125"/>
      <c r="C147" s="194" t="s">
        <v>220</v>
      </c>
      <c r="D147" s="194"/>
      <c r="E147" s="194"/>
      <c r="F147" s="194"/>
      <c r="G147" s="194"/>
      <c r="H147" s="194"/>
      <c r="I147" s="194"/>
      <c r="J147" s="194"/>
      <c r="K147" s="194"/>
      <c r="L147" s="194"/>
      <c r="M147" s="194"/>
      <c r="N147" s="194"/>
      <c r="O147" s="194"/>
      <c r="P147" s="127">
        <v>1</v>
      </c>
      <c r="Q147" s="127"/>
      <c r="R147" s="127"/>
      <c r="S147" s="133" t="s">
        <v>28</v>
      </c>
      <c r="T147" s="133"/>
      <c r="U147" s="133"/>
      <c r="V147" s="96"/>
      <c r="W147" s="97"/>
      <c r="X147" s="97"/>
      <c r="Y147" s="97"/>
      <c r="Z147" s="97"/>
      <c r="AA147" s="98"/>
      <c r="AB147" s="118"/>
      <c r="AC147" s="118"/>
      <c r="AD147" s="118"/>
      <c r="AE147" s="119">
        <f>+V147+(V147*AB147/100)</f>
        <v>0</v>
      </c>
      <c r="AF147" s="120"/>
      <c r="AG147" s="120"/>
      <c r="AH147" s="120"/>
      <c r="AI147" s="120"/>
      <c r="AJ147" s="121"/>
      <c r="AK147" s="119">
        <f>+AE147*P147</f>
        <v>0</v>
      </c>
      <c r="AL147" s="120"/>
      <c r="AM147" s="120"/>
      <c r="AN147" s="120"/>
      <c r="AO147" s="120"/>
      <c r="AP147" s="120"/>
    </row>
    <row r="148" spans="1:48" s="1" customFormat="1" ht="17.25" customHeight="1" x14ac:dyDescent="0.25">
      <c r="A148" s="87" t="s">
        <v>41</v>
      </c>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8">
        <f>AK136+AK137+AK138+AK140+AK141+AK142+AK144+AK146+AK147</f>
        <v>0</v>
      </c>
      <c r="AL148" s="89"/>
      <c r="AM148" s="89"/>
      <c r="AN148" s="89"/>
      <c r="AO148" s="89"/>
      <c r="AP148" s="52"/>
      <c r="AQ148" s="65"/>
      <c r="AR148" s="65"/>
      <c r="AS148" s="65"/>
      <c r="AT148" s="65"/>
      <c r="AU148" s="65"/>
      <c r="AV148" s="65"/>
    </row>
    <row r="149" spans="1:48" s="1" customFormat="1" ht="17.25" customHeight="1" x14ac:dyDescent="0.25">
      <c r="A149" s="87"/>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9"/>
      <c r="AL149" s="89"/>
      <c r="AM149" s="89"/>
      <c r="AN149" s="89"/>
      <c r="AO149" s="89"/>
      <c r="AP149" s="53"/>
      <c r="AQ149" s="65"/>
      <c r="AR149" s="65"/>
      <c r="AS149" s="65"/>
      <c r="AT149" s="65"/>
      <c r="AU149" s="65"/>
      <c r="AV149" s="65"/>
    </row>
    <row r="150" spans="1:48" s="1" customFormat="1" ht="17.25" customHeight="1" x14ac:dyDescent="0.25"/>
    <row r="151" spans="1:48" s="4" customFormat="1" ht="17.25" customHeight="1" x14ac:dyDescent="0.25">
      <c r="A151" s="195" t="s">
        <v>69</v>
      </c>
      <c r="B151" s="195"/>
      <c r="C151" s="196" t="s">
        <v>221</v>
      </c>
      <c r="D151" s="196"/>
      <c r="E151" s="196"/>
      <c r="F151" s="196"/>
      <c r="G151" s="196"/>
      <c r="H151" s="196"/>
      <c r="I151" s="196"/>
      <c r="J151" s="196"/>
      <c r="K151" s="196"/>
      <c r="L151" s="196"/>
      <c r="M151" s="196"/>
      <c r="N151" s="196"/>
      <c r="O151" s="196"/>
      <c r="P151" s="196"/>
      <c r="Q151" s="196"/>
      <c r="R151" s="196"/>
      <c r="S151" s="196"/>
      <c r="T151" s="196"/>
      <c r="U151" s="196"/>
      <c r="V151" s="196"/>
      <c r="W151" s="196"/>
      <c r="X151" s="196"/>
      <c r="Y151" s="196"/>
      <c r="Z151" s="196"/>
      <c r="AA151" s="196"/>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6"/>
    </row>
    <row r="152" spans="1:48" s="1" customFormat="1" ht="17.25" customHeight="1" x14ac:dyDescent="0.25">
      <c r="A152" s="157" t="s">
        <v>0</v>
      </c>
      <c r="B152" s="157"/>
      <c r="C152" s="158" t="s">
        <v>1</v>
      </c>
      <c r="D152" s="158"/>
      <c r="E152" s="158"/>
      <c r="F152" s="158"/>
      <c r="G152" s="158"/>
      <c r="H152" s="158"/>
      <c r="I152" s="158"/>
      <c r="J152" s="158"/>
      <c r="K152" s="158"/>
      <c r="L152" s="158"/>
      <c r="M152" s="158"/>
      <c r="N152" s="158"/>
      <c r="O152" s="158"/>
      <c r="P152" s="158" t="s">
        <v>280</v>
      </c>
      <c r="Q152" s="158"/>
      <c r="R152" s="158"/>
      <c r="S152" s="158" t="s">
        <v>58</v>
      </c>
      <c r="T152" s="158"/>
      <c r="U152" s="158"/>
      <c r="V152" s="159" t="s">
        <v>300</v>
      </c>
      <c r="W152" s="160"/>
      <c r="X152" s="160"/>
      <c r="Y152" s="160"/>
      <c r="Z152" s="160"/>
      <c r="AA152" s="161"/>
      <c r="AB152" s="158" t="s">
        <v>59</v>
      </c>
      <c r="AC152" s="158"/>
      <c r="AD152" s="158"/>
      <c r="AE152" s="158" t="s">
        <v>3</v>
      </c>
      <c r="AF152" s="158"/>
      <c r="AG152" s="158"/>
      <c r="AH152" s="158"/>
      <c r="AI152" s="158"/>
      <c r="AJ152" s="158"/>
      <c r="AK152" s="158" t="s">
        <v>4</v>
      </c>
      <c r="AL152" s="158"/>
      <c r="AM152" s="158"/>
      <c r="AN152" s="158"/>
      <c r="AO152" s="158"/>
      <c r="AP152" s="158"/>
    </row>
    <row r="153" spans="1:48" s="1" customFormat="1" ht="17.25" customHeight="1" x14ac:dyDescent="0.25">
      <c r="A153" s="157"/>
      <c r="B153" s="157"/>
      <c r="C153" s="158"/>
      <c r="D153" s="158"/>
      <c r="E153" s="158"/>
      <c r="F153" s="158"/>
      <c r="G153" s="158"/>
      <c r="H153" s="158"/>
      <c r="I153" s="158"/>
      <c r="J153" s="158"/>
      <c r="K153" s="158"/>
      <c r="L153" s="158"/>
      <c r="M153" s="158"/>
      <c r="N153" s="158"/>
      <c r="O153" s="158"/>
      <c r="P153" s="158"/>
      <c r="Q153" s="158"/>
      <c r="R153" s="158"/>
      <c r="S153" s="158"/>
      <c r="T153" s="158"/>
      <c r="U153" s="158"/>
      <c r="V153" s="162"/>
      <c r="W153" s="163"/>
      <c r="X153" s="163"/>
      <c r="Y153" s="163"/>
      <c r="Z153" s="163"/>
      <c r="AA153" s="164"/>
      <c r="AB153" s="158"/>
      <c r="AC153" s="158"/>
      <c r="AD153" s="158"/>
      <c r="AE153" s="158"/>
      <c r="AF153" s="158"/>
      <c r="AG153" s="158"/>
      <c r="AH153" s="158"/>
      <c r="AI153" s="158"/>
      <c r="AJ153" s="158"/>
      <c r="AK153" s="158"/>
      <c r="AL153" s="158"/>
      <c r="AM153" s="158"/>
      <c r="AN153" s="158"/>
      <c r="AO153" s="158"/>
      <c r="AP153" s="158"/>
    </row>
    <row r="154" spans="1:48" s="1" customFormat="1" ht="17.25" customHeight="1" x14ac:dyDescent="0.25">
      <c r="A154" s="157"/>
      <c r="B154" s="157"/>
      <c r="C154" s="158"/>
      <c r="D154" s="158"/>
      <c r="E154" s="158"/>
      <c r="F154" s="158"/>
      <c r="G154" s="158"/>
      <c r="H154" s="158"/>
      <c r="I154" s="158"/>
      <c r="J154" s="158"/>
      <c r="K154" s="158"/>
      <c r="L154" s="158"/>
      <c r="M154" s="158"/>
      <c r="N154" s="158"/>
      <c r="O154" s="158"/>
      <c r="P154" s="158"/>
      <c r="Q154" s="158"/>
      <c r="R154" s="158"/>
      <c r="S154" s="158"/>
      <c r="T154" s="158"/>
      <c r="U154" s="158"/>
      <c r="V154" s="162"/>
      <c r="W154" s="163"/>
      <c r="X154" s="163"/>
      <c r="Y154" s="163"/>
      <c r="Z154" s="163"/>
      <c r="AA154" s="164"/>
      <c r="AB154" s="158"/>
      <c r="AC154" s="158"/>
      <c r="AD154" s="158"/>
      <c r="AE154" s="158"/>
      <c r="AF154" s="158"/>
      <c r="AG154" s="158"/>
      <c r="AH154" s="158"/>
      <c r="AI154" s="158"/>
      <c r="AJ154" s="158"/>
      <c r="AK154" s="158"/>
      <c r="AL154" s="158"/>
      <c r="AM154" s="158"/>
      <c r="AN154" s="158"/>
      <c r="AO154" s="158"/>
      <c r="AP154" s="158"/>
    </row>
    <row r="155" spans="1:48" s="1" customFormat="1" ht="17.25" customHeight="1" x14ac:dyDescent="0.25">
      <c r="A155" s="157"/>
      <c r="B155" s="157"/>
      <c r="C155" s="158"/>
      <c r="D155" s="158"/>
      <c r="E155" s="158"/>
      <c r="F155" s="158"/>
      <c r="G155" s="158"/>
      <c r="H155" s="158"/>
      <c r="I155" s="158"/>
      <c r="J155" s="158"/>
      <c r="K155" s="158"/>
      <c r="L155" s="158"/>
      <c r="M155" s="158"/>
      <c r="N155" s="158"/>
      <c r="O155" s="158"/>
      <c r="P155" s="158"/>
      <c r="Q155" s="158"/>
      <c r="R155" s="158"/>
      <c r="S155" s="158"/>
      <c r="T155" s="158"/>
      <c r="U155" s="158"/>
      <c r="V155" s="162"/>
      <c r="W155" s="163"/>
      <c r="X155" s="163"/>
      <c r="Y155" s="163"/>
      <c r="Z155" s="163"/>
      <c r="AA155" s="164"/>
      <c r="AB155" s="158"/>
      <c r="AC155" s="158"/>
      <c r="AD155" s="158"/>
      <c r="AE155" s="158"/>
      <c r="AF155" s="158"/>
      <c r="AG155" s="158"/>
      <c r="AH155" s="158"/>
      <c r="AI155" s="158"/>
      <c r="AJ155" s="158"/>
      <c r="AK155" s="158"/>
      <c r="AL155" s="158"/>
      <c r="AM155" s="158"/>
      <c r="AN155" s="158"/>
      <c r="AO155" s="158"/>
      <c r="AP155" s="158"/>
    </row>
    <row r="156" spans="1:48" s="1" customFormat="1" ht="17.25" customHeight="1" x14ac:dyDescent="0.25">
      <c r="A156" s="157"/>
      <c r="B156" s="157"/>
      <c r="C156" s="158"/>
      <c r="D156" s="158"/>
      <c r="E156" s="158"/>
      <c r="F156" s="158"/>
      <c r="G156" s="158"/>
      <c r="H156" s="158"/>
      <c r="I156" s="158"/>
      <c r="J156" s="158"/>
      <c r="K156" s="158"/>
      <c r="L156" s="158"/>
      <c r="M156" s="158"/>
      <c r="N156" s="158"/>
      <c r="O156" s="158"/>
      <c r="P156" s="158"/>
      <c r="Q156" s="158"/>
      <c r="R156" s="158"/>
      <c r="S156" s="158"/>
      <c r="T156" s="158"/>
      <c r="U156" s="158"/>
      <c r="V156" s="165"/>
      <c r="W156" s="166"/>
      <c r="X156" s="166"/>
      <c r="Y156" s="166"/>
      <c r="Z156" s="166"/>
      <c r="AA156" s="167"/>
      <c r="AB156" s="158"/>
      <c r="AC156" s="158"/>
      <c r="AD156" s="158"/>
      <c r="AE156" s="158"/>
      <c r="AF156" s="158"/>
      <c r="AG156" s="158"/>
      <c r="AH156" s="158"/>
      <c r="AI156" s="158"/>
      <c r="AJ156" s="158"/>
      <c r="AK156" s="158"/>
      <c r="AL156" s="158"/>
      <c r="AM156" s="158"/>
      <c r="AN156" s="158"/>
      <c r="AO156" s="158"/>
      <c r="AP156" s="158"/>
    </row>
    <row r="157" spans="1:48" s="1" customFormat="1" ht="17.25" customHeight="1" x14ac:dyDescent="0.25">
      <c r="A157" s="152" t="s">
        <v>5</v>
      </c>
      <c r="B157" s="152"/>
      <c r="C157" s="153" t="s">
        <v>6</v>
      </c>
      <c r="D157" s="154"/>
      <c r="E157" s="154"/>
      <c r="F157" s="154"/>
      <c r="G157" s="154"/>
      <c r="H157" s="154"/>
      <c r="I157" s="154"/>
      <c r="J157" s="154"/>
      <c r="K157" s="154"/>
      <c r="L157" s="154"/>
      <c r="M157" s="154"/>
      <c r="N157" s="154"/>
      <c r="O157" s="155"/>
      <c r="P157" s="153" t="s">
        <v>7</v>
      </c>
      <c r="Q157" s="154"/>
      <c r="R157" s="155"/>
      <c r="S157" s="153" t="s">
        <v>8</v>
      </c>
      <c r="T157" s="154"/>
      <c r="U157" s="155"/>
      <c r="V157" s="186" t="s">
        <v>9</v>
      </c>
      <c r="W157" s="187"/>
      <c r="X157" s="187"/>
      <c r="Y157" s="187"/>
      <c r="Z157" s="187"/>
      <c r="AA157" s="188"/>
      <c r="AB157" s="153" t="s">
        <v>10</v>
      </c>
      <c r="AC157" s="154"/>
      <c r="AD157" s="155"/>
      <c r="AE157" s="153" t="s">
        <v>94</v>
      </c>
      <c r="AF157" s="154"/>
      <c r="AG157" s="154"/>
      <c r="AH157" s="154"/>
      <c r="AI157" s="154"/>
      <c r="AJ157" s="155"/>
      <c r="AK157" s="153" t="s">
        <v>95</v>
      </c>
      <c r="AL157" s="154"/>
      <c r="AM157" s="154"/>
      <c r="AN157" s="154"/>
      <c r="AO157" s="154"/>
      <c r="AP157" s="155"/>
    </row>
    <row r="158" spans="1:48" s="1" customFormat="1" ht="17.25" customHeight="1" x14ac:dyDescent="0.25">
      <c r="A158" s="192" t="s">
        <v>77</v>
      </c>
      <c r="B158" s="193"/>
      <c r="C158" s="193"/>
      <c r="D158" s="193"/>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68"/>
      <c r="AQ158" s="58"/>
      <c r="AR158" s="58"/>
      <c r="AS158" s="58"/>
      <c r="AT158" s="58"/>
      <c r="AU158" s="58"/>
      <c r="AV158" s="69"/>
    </row>
    <row r="159" spans="1:48" s="1" customFormat="1" ht="39.75" customHeight="1" x14ac:dyDescent="0.25">
      <c r="A159" s="125" t="s">
        <v>165</v>
      </c>
      <c r="B159" s="125"/>
      <c r="C159" s="126" t="s">
        <v>83</v>
      </c>
      <c r="D159" s="126"/>
      <c r="E159" s="126"/>
      <c r="F159" s="126"/>
      <c r="G159" s="126"/>
      <c r="H159" s="126"/>
      <c r="I159" s="126"/>
      <c r="J159" s="126"/>
      <c r="K159" s="126"/>
      <c r="L159" s="126"/>
      <c r="M159" s="126"/>
      <c r="N159" s="126"/>
      <c r="O159" s="126"/>
      <c r="P159" s="127">
        <v>1</v>
      </c>
      <c r="Q159" s="127"/>
      <c r="R159" s="127"/>
      <c r="S159" s="115" t="s">
        <v>98</v>
      </c>
      <c r="T159" s="116"/>
      <c r="U159" s="117"/>
      <c r="V159" s="99"/>
      <c r="W159" s="100"/>
      <c r="X159" s="100"/>
      <c r="Y159" s="100"/>
      <c r="Z159" s="100"/>
      <c r="AA159" s="101"/>
      <c r="AB159" s="118"/>
      <c r="AC159" s="118"/>
      <c r="AD159" s="118"/>
      <c r="AE159" s="119">
        <f t="shared" ref="AE159:AE175" si="2">+V159+(V159*AB159/100)</f>
        <v>0</v>
      </c>
      <c r="AF159" s="120"/>
      <c r="AG159" s="120"/>
      <c r="AH159" s="120"/>
      <c r="AI159" s="120"/>
      <c r="AJ159" s="121"/>
      <c r="AK159" s="119">
        <f t="shared" ref="AK159:AK175" si="3">+AE159*P159</f>
        <v>0</v>
      </c>
      <c r="AL159" s="120"/>
      <c r="AM159" s="120"/>
      <c r="AN159" s="120"/>
      <c r="AO159" s="120"/>
      <c r="AP159" s="121"/>
    </row>
    <row r="160" spans="1:48" s="1" customFormat="1" ht="39.75" customHeight="1" x14ac:dyDescent="0.25">
      <c r="A160" s="125" t="s">
        <v>166</v>
      </c>
      <c r="B160" s="125"/>
      <c r="C160" s="126" t="s">
        <v>84</v>
      </c>
      <c r="D160" s="126"/>
      <c r="E160" s="126"/>
      <c r="F160" s="126"/>
      <c r="G160" s="126"/>
      <c r="H160" s="126"/>
      <c r="I160" s="126"/>
      <c r="J160" s="126"/>
      <c r="K160" s="126"/>
      <c r="L160" s="126"/>
      <c r="M160" s="126"/>
      <c r="N160" s="126"/>
      <c r="O160" s="126"/>
      <c r="P160" s="127">
        <v>1</v>
      </c>
      <c r="Q160" s="127"/>
      <c r="R160" s="127"/>
      <c r="S160" s="115" t="s">
        <v>98</v>
      </c>
      <c r="T160" s="116"/>
      <c r="U160" s="117"/>
      <c r="V160" s="99"/>
      <c r="W160" s="100"/>
      <c r="X160" s="100"/>
      <c r="Y160" s="100"/>
      <c r="Z160" s="100"/>
      <c r="AA160" s="101"/>
      <c r="AB160" s="118"/>
      <c r="AC160" s="118"/>
      <c r="AD160" s="118"/>
      <c r="AE160" s="119">
        <f t="shared" si="2"/>
        <v>0</v>
      </c>
      <c r="AF160" s="120"/>
      <c r="AG160" s="120"/>
      <c r="AH160" s="120"/>
      <c r="AI160" s="120"/>
      <c r="AJ160" s="121"/>
      <c r="AK160" s="119">
        <f t="shared" si="3"/>
        <v>0</v>
      </c>
      <c r="AL160" s="120"/>
      <c r="AM160" s="120"/>
      <c r="AN160" s="120"/>
      <c r="AO160" s="120"/>
      <c r="AP160" s="121"/>
    </row>
    <row r="161" spans="1:49" s="1" customFormat="1" ht="39.75" customHeight="1" x14ac:dyDescent="0.25">
      <c r="A161" s="107" t="s">
        <v>167</v>
      </c>
      <c r="B161" s="108"/>
      <c r="C161" s="109" t="s">
        <v>85</v>
      </c>
      <c r="D161" s="110"/>
      <c r="E161" s="110"/>
      <c r="F161" s="110"/>
      <c r="G161" s="110"/>
      <c r="H161" s="110"/>
      <c r="I161" s="110"/>
      <c r="J161" s="110"/>
      <c r="K161" s="110"/>
      <c r="L161" s="110"/>
      <c r="M161" s="110"/>
      <c r="N161" s="110"/>
      <c r="O161" s="111"/>
      <c r="P161" s="112">
        <v>14</v>
      </c>
      <c r="Q161" s="113"/>
      <c r="R161" s="114"/>
      <c r="S161" s="115" t="s">
        <v>98</v>
      </c>
      <c r="T161" s="116"/>
      <c r="U161" s="117"/>
      <c r="V161" s="99"/>
      <c r="W161" s="100"/>
      <c r="X161" s="100"/>
      <c r="Y161" s="100"/>
      <c r="Z161" s="100"/>
      <c r="AA161" s="101"/>
      <c r="AB161" s="118"/>
      <c r="AC161" s="118"/>
      <c r="AD161" s="118"/>
      <c r="AE161" s="119">
        <f t="shared" si="2"/>
        <v>0</v>
      </c>
      <c r="AF161" s="120"/>
      <c r="AG161" s="120"/>
      <c r="AH161" s="120"/>
      <c r="AI161" s="120"/>
      <c r="AJ161" s="121"/>
      <c r="AK161" s="122">
        <f t="shared" si="3"/>
        <v>0</v>
      </c>
      <c r="AL161" s="123"/>
      <c r="AM161" s="123"/>
      <c r="AN161" s="123"/>
      <c r="AO161" s="123"/>
      <c r="AP161" s="124"/>
    </row>
    <row r="162" spans="1:49" s="1" customFormat="1" ht="39.75" customHeight="1" x14ac:dyDescent="0.25">
      <c r="A162" s="107" t="s">
        <v>168</v>
      </c>
      <c r="B162" s="108"/>
      <c r="C162" s="109" t="s">
        <v>86</v>
      </c>
      <c r="D162" s="110"/>
      <c r="E162" s="110"/>
      <c r="F162" s="110"/>
      <c r="G162" s="110"/>
      <c r="H162" s="110"/>
      <c r="I162" s="110"/>
      <c r="J162" s="110"/>
      <c r="K162" s="110"/>
      <c r="L162" s="110"/>
      <c r="M162" s="110"/>
      <c r="N162" s="110"/>
      <c r="O162" s="111"/>
      <c r="P162" s="112">
        <v>14</v>
      </c>
      <c r="Q162" s="113"/>
      <c r="R162" s="114"/>
      <c r="S162" s="115" t="s">
        <v>98</v>
      </c>
      <c r="T162" s="116"/>
      <c r="U162" s="117"/>
      <c r="V162" s="99"/>
      <c r="W162" s="100"/>
      <c r="X162" s="100"/>
      <c r="Y162" s="100"/>
      <c r="Z162" s="100"/>
      <c r="AA162" s="101"/>
      <c r="AB162" s="118"/>
      <c r="AC162" s="118"/>
      <c r="AD162" s="118"/>
      <c r="AE162" s="119">
        <f t="shared" si="2"/>
        <v>0</v>
      </c>
      <c r="AF162" s="120"/>
      <c r="AG162" s="120"/>
      <c r="AH162" s="120"/>
      <c r="AI162" s="120"/>
      <c r="AJ162" s="121"/>
      <c r="AK162" s="122">
        <f t="shared" si="3"/>
        <v>0</v>
      </c>
      <c r="AL162" s="123"/>
      <c r="AM162" s="123"/>
      <c r="AN162" s="123"/>
      <c r="AO162" s="123"/>
      <c r="AP162" s="124"/>
    </row>
    <row r="163" spans="1:49" s="1" customFormat="1" ht="39.75" customHeight="1" x14ac:dyDescent="0.25">
      <c r="A163" s="125" t="s">
        <v>169</v>
      </c>
      <c r="B163" s="125"/>
      <c r="C163" s="126" t="s">
        <v>87</v>
      </c>
      <c r="D163" s="126"/>
      <c r="E163" s="126"/>
      <c r="F163" s="126"/>
      <c r="G163" s="126"/>
      <c r="H163" s="126"/>
      <c r="I163" s="126"/>
      <c r="J163" s="126"/>
      <c r="K163" s="126"/>
      <c r="L163" s="126"/>
      <c r="M163" s="126"/>
      <c r="N163" s="126"/>
      <c r="O163" s="126"/>
      <c r="P163" s="127">
        <v>3</v>
      </c>
      <c r="Q163" s="127"/>
      <c r="R163" s="127"/>
      <c r="S163" s="115" t="s">
        <v>98</v>
      </c>
      <c r="T163" s="116"/>
      <c r="U163" s="117"/>
      <c r="V163" s="99"/>
      <c r="W163" s="100"/>
      <c r="X163" s="100"/>
      <c r="Y163" s="100"/>
      <c r="Z163" s="100"/>
      <c r="AA163" s="101"/>
      <c r="AB163" s="118"/>
      <c r="AC163" s="118"/>
      <c r="AD163" s="118"/>
      <c r="AE163" s="119">
        <f t="shared" si="2"/>
        <v>0</v>
      </c>
      <c r="AF163" s="120"/>
      <c r="AG163" s="120"/>
      <c r="AH163" s="120"/>
      <c r="AI163" s="120"/>
      <c r="AJ163" s="121"/>
      <c r="AK163" s="119">
        <f t="shared" si="3"/>
        <v>0</v>
      </c>
      <c r="AL163" s="120"/>
      <c r="AM163" s="120"/>
      <c r="AN163" s="120"/>
      <c r="AO163" s="120"/>
      <c r="AP163" s="121"/>
    </row>
    <row r="164" spans="1:49" s="1" customFormat="1" ht="39.75" customHeight="1" x14ac:dyDescent="0.25">
      <c r="A164" s="125" t="s">
        <v>170</v>
      </c>
      <c r="B164" s="125"/>
      <c r="C164" s="126" t="s">
        <v>88</v>
      </c>
      <c r="D164" s="126"/>
      <c r="E164" s="126"/>
      <c r="F164" s="126"/>
      <c r="G164" s="126"/>
      <c r="H164" s="126"/>
      <c r="I164" s="126"/>
      <c r="J164" s="126"/>
      <c r="K164" s="126"/>
      <c r="L164" s="126"/>
      <c r="M164" s="126"/>
      <c r="N164" s="126"/>
      <c r="O164" s="126"/>
      <c r="P164" s="127">
        <v>3</v>
      </c>
      <c r="Q164" s="127"/>
      <c r="R164" s="127"/>
      <c r="S164" s="115" t="s">
        <v>98</v>
      </c>
      <c r="T164" s="116"/>
      <c r="U164" s="117"/>
      <c r="V164" s="99"/>
      <c r="W164" s="100"/>
      <c r="X164" s="100"/>
      <c r="Y164" s="100"/>
      <c r="Z164" s="100"/>
      <c r="AA164" s="101"/>
      <c r="AB164" s="118"/>
      <c r="AC164" s="118"/>
      <c r="AD164" s="118"/>
      <c r="AE164" s="119">
        <f t="shared" si="2"/>
        <v>0</v>
      </c>
      <c r="AF164" s="120"/>
      <c r="AG164" s="120"/>
      <c r="AH164" s="120"/>
      <c r="AI164" s="120"/>
      <c r="AJ164" s="121"/>
      <c r="AK164" s="119">
        <f t="shared" si="3"/>
        <v>0</v>
      </c>
      <c r="AL164" s="120"/>
      <c r="AM164" s="120"/>
      <c r="AN164" s="120"/>
      <c r="AO164" s="120"/>
      <c r="AP164" s="121"/>
    </row>
    <row r="165" spans="1:49" s="1" customFormat="1" ht="39.75" customHeight="1" x14ac:dyDescent="0.25">
      <c r="A165" s="107" t="s">
        <v>171</v>
      </c>
      <c r="B165" s="108"/>
      <c r="C165" s="109" t="s">
        <v>89</v>
      </c>
      <c r="D165" s="110"/>
      <c r="E165" s="110"/>
      <c r="F165" s="110"/>
      <c r="G165" s="110"/>
      <c r="H165" s="110"/>
      <c r="I165" s="110"/>
      <c r="J165" s="110"/>
      <c r="K165" s="110"/>
      <c r="L165" s="110"/>
      <c r="M165" s="110"/>
      <c r="N165" s="110"/>
      <c r="O165" s="111"/>
      <c r="P165" s="112">
        <v>1</v>
      </c>
      <c r="Q165" s="113"/>
      <c r="R165" s="114"/>
      <c r="S165" s="115" t="s">
        <v>98</v>
      </c>
      <c r="T165" s="116"/>
      <c r="U165" s="117"/>
      <c r="V165" s="99"/>
      <c r="W165" s="100"/>
      <c r="X165" s="100"/>
      <c r="Y165" s="100"/>
      <c r="Z165" s="100"/>
      <c r="AA165" s="101"/>
      <c r="AB165" s="118"/>
      <c r="AC165" s="118"/>
      <c r="AD165" s="118"/>
      <c r="AE165" s="119">
        <f t="shared" si="2"/>
        <v>0</v>
      </c>
      <c r="AF165" s="120"/>
      <c r="AG165" s="120"/>
      <c r="AH165" s="120"/>
      <c r="AI165" s="120"/>
      <c r="AJ165" s="121"/>
      <c r="AK165" s="122">
        <f t="shared" si="3"/>
        <v>0</v>
      </c>
      <c r="AL165" s="123"/>
      <c r="AM165" s="123"/>
      <c r="AN165" s="123"/>
      <c r="AO165" s="123"/>
      <c r="AP165" s="124"/>
    </row>
    <row r="166" spans="1:49" s="1" customFormat="1" ht="39.75" customHeight="1" x14ac:dyDescent="0.25">
      <c r="A166" s="107" t="s">
        <v>172</v>
      </c>
      <c r="B166" s="108"/>
      <c r="C166" s="109" t="s">
        <v>90</v>
      </c>
      <c r="D166" s="110"/>
      <c r="E166" s="110"/>
      <c r="F166" s="110"/>
      <c r="G166" s="110"/>
      <c r="H166" s="110"/>
      <c r="I166" s="110"/>
      <c r="J166" s="110"/>
      <c r="K166" s="110"/>
      <c r="L166" s="110"/>
      <c r="M166" s="110"/>
      <c r="N166" s="110"/>
      <c r="O166" s="111"/>
      <c r="P166" s="112">
        <v>1</v>
      </c>
      <c r="Q166" s="113"/>
      <c r="R166" s="114"/>
      <c r="S166" s="115" t="s">
        <v>98</v>
      </c>
      <c r="T166" s="116"/>
      <c r="U166" s="117"/>
      <c r="V166" s="99"/>
      <c r="W166" s="100"/>
      <c r="X166" s="100"/>
      <c r="Y166" s="100"/>
      <c r="Z166" s="100"/>
      <c r="AA166" s="101"/>
      <c r="AB166" s="118"/>
      <c r="AC166" s="118"/>
      <c r="AD166" s="118"/>
      <c r="AE166" s="119">
        <f t="shared" si="2"/>
        <v>0</v>
      </c>
      <c r="AF166" s="120"/>
      <c r="AG166" s="120"/>
      <c r="AH166" s="120"/>
      <c r="AI166" s="120"/>
      <c r="AJ166" s="121"/>
      <c r="AK166" s="122">
        <f t="shared" si="3"/>
        <v>0</v>
      </c>
      <c r="AL166" s="123"/>
      <c r="AM166" s="123"/>
      <c r="AN166" s="123"/>
      <c r="AO166" s="123"/>
      <c r="AP166" s="124"/>
    </row>
    <row r="167" spans="1:49" s="1" customFormat="1" ht="39.75" customHeight="1" x14ac:dyDescent="0.25">
      <c r="A167" s="107" t="s">
        <v>173</v>
      </c>
      <c r="B167" s="108"/>
      <c r="C167" s="109" t="s">
        <v>91</v>
      </c>
      <c r="D167" s="110"/>
      <c r="E167" s="110"/>
      <c r="F167" s="110"/>
      <c r="G167" s="110"/>
      <c r="H167" s="110"/>
      <c r="I167" s="110"/>
      <c r="J167" s="110"/>
      <c r="K167" s="110"/>
      <c r="L167" s="110"/>
      <c r="M167" s="110"/>
      <c r="N167" s="110"/>
      <c r="O167" s="111"/>
      <c r="P167" s="112">
        <v>1</v>
      </c>
      <c r="Q167" s="113"/>
      <c r="R167" s="114"/>
      <c r="S167" s="115" t="s">
        <v>98</v>
      </c>
      <c r="T167" s="116"/>
      <c r="U167" s="117"/>
      <c r="V167" s="99"/>
      <c r="W167" s="100"/>
      <c r="X167" s="100"/>
      <c r="Y167" s="100"/>
      <c r="Z167" s="100"/>
      <c r="AA167" s="101"/>
      <c r="AB167" s="118"/>
      <c r="AC167" s="118"/>
      <c r="AD167" s="118"/>
      <c r="AE167" s="119">
        <f t="shared" si="2"/>
        <v>0</v>
      </c>
      <c r="AF167" s="120"/>
      <c r="AG167" s="120"/>
      <c r="AH167" s="120"/>
      <c r="AI167" s="120"/>
      <c r="AJ167" s="121"/>
      <c r="AK167" s="122">
        <f t="shared" si="3"/>
        <v>0</v>
      </c>
      <c r="AL167" s="123"/>
      <c r="AM167" s="123"/>
      <c r="AN167" s="123"/>
      <c r="AO167" s="123"/>
      <c r="AP167" s="124"/>
    </row>
    <row r="168" spans="1:49" s="1" customFormat="1" ht="39.75" customHeight="1" x14ac:dyDescent="0.25">
      <c r="A168" s="107" t="s">
        <v>174</v>
      </c>
      <c r="B168" s="108"/>
      <c r="C168" s="109" t="s">
        <v>92</v>
      </c>
      <c r="D168" s="110"/>
      <c r="E168" s="110"/>
      <c r="F168" s="110"/>
      <c r="G168" s="110"/>
      <c r="H168" s="110"/>
      <c r="I168" s="110"/>
      <c r="J168" s="110"/>
      <c r="K168" s="110"/>
      <c r="L168" s="110"/>
      <c r="M168" s="110"/>
      <c r="N168" s="110"/>
      <c r="O168" s="111"/>
      <c r="P168" s="112">
        <v>1</v>
      </c>
      <c r="Q168" s="113"/>
      <c r="R168" s="114"/>
      <c r="S168" s="115" t="s">
        <v>98</v>
      </c>
      <c r="T168" s="116"/>
      <c r="U168" s="117"/>
      <c r="V168" s="99"/>
      <c r="W168" s="100"/>
      <c r="X168" s="100"/>
      <c r="Y168" s="100"/>
      <c r="Z168" s="100"/>
      <c r="AA168" s="101"/>
      <c r="AB168" s="118"/>
      <c r="AC168" s="118"/>
      <c r="AD168" s="118"/>
      <c r="AE168" s="119">
        <f t="shared" si="2"/>
        <v>0</v>
      </c>
      <c r="AF168" s="120"/>
      <c r="AG168" s="120"/>
      <c r="AH168" s="120"/>
      <c r="AI168" s="120"/>
      <c r="AJ168" s="121"/>
      <c r="AK168" s="122">
        <f t="shared" si="3"/>
        <v>0</v>
      </c>
      <c r="AL168" s="123"/>
      <c r="AM168" s="123"/>
      <c r="AN168" s="123"/>
      <c r="AO168" s="123"/>
      <c r="AP168" s="124"/>
    </row>
    <row r="169" spans="1:49" s="1" customFormat="1" ht="39" customHeight="1" x14ac:dyDescent="0.25">
      <c r="A169" s="107" t="s">
        <v>175</v>
      </c>
      <c r="B169" s="108"/>
      <c r="C169" s="109" t="s">
        <v>79</v>
      </c>
      <c r="D169" s="110"/>
      <c r="E169" s="110"/>
      <c r="F169" s="110"/>
      <c r="G169" s="110"/>
      <c r="H169" s="110"/>
      <c r="I169" s="110"/>
      <c r="J169" s="110"/>
      <c r="K169" s="110"/>
      <c r="L169" s="110"/>
      <c r="M169" s="110"/>
      <c r="N169" s="110"/>
      <c r="O169" s="111"/>
      <c r="P169" s="112">
        <v>15</v>
      </c>
      <c r="Q169" s="113"/>
      <c r="R169" s="114"/>
      <c r="S169" s="115" t="s">
        <v>98</v>
      </c>
      <c r="T169" s="116"/>
      <c r="U169" s="117"/>
      <c r="V169" s="99"/>
      <c r="W169" s="100"/>
      <c r="X169" s="100"/>
      <c r="Y169" s="100"/>
      <c r="Z169" s="100"/>
      <c r="AA169" s="101"/>
      <c r="AB169" s="118"/>
      <c r="AC169" s="118"/>
      <c r="AD169" s="118"/>
      <c r="AE169" s="119">
        <f t="shared" si="2"/>
        <v>0</v>
      </c>
      <c r="AF169" s="120"/>
      <c r="AG169" s="120"/>
      <c r="AH169" s="120"/>
      <c r="AI169" s="120"/>
      <c r="AJ169" s="121"/>
      <c r="AK169" s="122">
        <f t="shared" si="3"/>
        <v>0</v>
      </c>
      <c r="AL169" s="123"/>
      <c r="AM169" s="123"/>
      <c r="AN169" s="123"/>
      <c r="AO169" s="123"/>
      <c r="AP169" s="124"/>
    </row>
    <row r="170" spans="1:49" s="1" customFormat="1" ht="39" customHeight="1" x14ac:dyDescent="0.25">
      <c r="A170" s="107" t="s">
        <v>176</v>
      </c>
      <c r="B170" s="108"/>
      <c r="C170" s="109" t="s">
        <v>80</v>
      </c>
      <c r="D170" s="110"/>
      <c r="E170" s="110"/>
      <c r="F170" s="110"/>
      <c r="G170" s="110"/>
      <c r="H170" s="110"/>
      <c r="I170" s="110"/>
      <c r="J170" s="110"/>
      <c r="K170" s="110"/>
      <c r="L170" s="110"/>
      <c r="M170" s="110"/>
      <c r="N170" s="110"/>
      <c r="O170" s="111"/>
      <c r="P170" s="112">
        <v>15</v>
      </c>
      <c r="Q170" s="113"/>
      <c r="R170" s="114"/>
      <c r="S170" s="115" t="s">
        <v>98</v>
      </c>
      <c r="T170" s="116"/>
      <c r="U170" s="117"/>
      <c r="V170" s="99"/>
      <c r="W170" s="100"/>
      <c r="X170" s="100"/>
      <c r="Y170" s="100"/>
      <c r="Z170" s="100"/>
      <c r="AA170" s="101"/>
      <c r="AB170" s="118"/>
      <c r="AC170" s="118"/>
      <c r="AD170" s="118"/>
      <c r="AE170" s="119">
        <f t="shared" si="2"/>
        <v>0</v>
      </c>
      <c r="AF170" s="120"/>
      <c r="AG170" s="120"/>
      <c r="AH170" s="120"/>
      <c r="AI170" s="120"/>
      <c r="AJ170" s="121"/>
      <c r="AK170" s="122">
        <f t="shared" si="3"/>
        <v>0</v>
      </c>
      <c r="AL170" s="123"/>
      <c r="AM170" s="123"/>
      <c r="AN170" s="123"/>
      <c r="AO170" s="123"/>
      <c r="AP170" s="124"/>
    </row>
    <row r="171" spans="1:49" s="1" customFormat="1" ht="39" customHeight="1" x14ac:dyDescent="0.25">
      <c r="A171" s="125" t="s">
        <v>177</v>
      </c>
      <c r="B171" s="125"/>
      <c r="C171" s="126" t="s">
        <v>78</v>
      </c>
      <c r="D171" s="126"/>
      <c r="E171" s="126"/>
      <c r="F171" s="126"/>
      <c r="G171" s="126"/>
      <c r="H171" s="126"/>
      <c r="I171" s="126"/>
      <c r="J171" s="126"/>
      <c r="K171" s="126"/>
      <c r="L171" s="126"/>
      <c r="M171" s="126"/>
      <c r="N171" s="126"/>
      <c r="O171" s="126"/>
      <c r="P171" s="127">
        <v>25</v>
      </c>
      <c r="Q171" s="127"/>
      <c r="R171" s="127"/>
      <c r="S171" s="115" t="s">
        <v>98</v>
      </c>
      <c r="T171" s="116"/>
      <c r="U171" s="117"/>
      <c r="V171" s="99"/>
      <c r="W171" s="100"/>
      <c r="X171" s="100"/>
      <c r="Y171" s="100"/>
      <c r="Z171" s="100"/>
      <c r="AA171" s="101"/>
      <c r="AB171" s="118"/>
      <c r="AC171" s="118"/>
      <c r="AD171" s="118"/>
      <c r="AE171" s="119">
        <f t="shared" si="2"/>
        <v>0</v>
      </c>
      <c r="AF171" s="120"/>
      <c r="AG171" s="120"/>
      <c r="AH171" s="120"/>
      <c r="AI171" s="120"/>
      <c r="AJ171" s="121"/>
      <c r="AK171" s="119">
        <f t="shared" si="3"/>
        <v>0</v>
      </c>
      <c r="AL171" s="120"/>
      <c r="AM171" s="120"/>
      <c r="AN171" s="120"/>
      <c r="AO171" s="120"/>
      <c r="AP171" s="121"/>
    </row>
    <row r="172" spans="1:49" s="1" customFormat="1" ht="49.5" customHeight="1" x14ac:dyDescent="0.25">
      <c r="A172" s="125" t="s">
        <v>178</v>
      </c>
      <c r="B172" s="125"/>
      <c r="C172" s="126" t="s">
        <v>75</v>
      </c>
      <c r="D172" s="126"/>
      <c r="E172" s="126"/>
      <c r="F172" s="126"/>
      <c r="G172" s="126"/>
      <c r="H172" s="126"/>
      <c r="I172" s="126"/>
      <c r="J172" s="126"/>
      <c r="K172" s="126"/>
      <c r="L172" s="126"/>
      <c r="M172" s="126"/>
      <c r="N172" s="126"/>
      <c r="O172" s="126"/>
      <c r="P172" s="127">
        <v>25</v>
      </c>
      <c r="Q172" s="127"/>
      <c r="R172" s="127"/>
      <c r="S172" s="115" t="s">
        <v>98</v>
      </c>
      <c r="T172" s="116"/>
      <c r="U172" s="117"/>
      <c r="V172" s="99"/>
      <c r="W172" s="100"/>
      <c r="X172" s="100"/>
      <c r="Y172" s="100"/>
      <c r="Z172" s="100"/>
      <c r="AA172" s="101"/>
      <c r="AB172" s="118"/>
      <c r="AC172" s="118"/>
      <c r="AD172" s="118"/>
      <c r="AE172" s="119">
        <f t="shared" si="2"/>
        <v>0</v>
      </c>
      <c r="AF172" s="120"/>
      <c r="AG172" s="120"/>
      <c r="AH172" s="120"/>
      <c r="AI172" s="120"/>
      <c r="AJ172" s="121"/>
      <c r="AK172" s="119">
        <f t="shared" si="3"/>
        <v>0</v>
      </c>
      <c r="AL172" s="120"/>
      <c r="AM172" s="120"/>
      <c r="AN172" s="120"/>
      <c r="AO172" s="120"/>
      <c r="AP172" s="121"/>
    </row>
    <row r="173" spans="1:49" s="1" customFormat="1" ht="39.75" customHeight="1" x14ac:dyDescent="0.25">
      <c r="A173" s="125" t="s">
        <v>179</v>
      </c>
      <c r="B173" s="125"/>
      <c r="C173" s="126" t="s">
        <v>76</v>
      </c>
      <c r="D173" s="126"/>
      <c r="E173" s="126"/>
      <c r="F173" s="126"/>
      <c r="G173" s="126"/>
      <c r="H173" s="126"/>
      <c r="I173" s="126"/>
      <c r="J173" s="126"/>
      <c r="K173" s="126"/>
      <c r="L173" s="126"/>
      <c r="M173" s="126"/>
      <c r="N173" s="126"/>
      <c r="O173" s="126"/>
      <c r="P173" s="127">
        <v>20</v>
      </c>
      <c r="Q173" s="127"/>
      <c r="R173" s="127"/>
      <c r="S173" s="115" t="s">
        <v>98</v>
      </c>
      <c r="T173" s="116"/>
      <c r="U173" s="117"/>
      <c r="V173" s="99"/>
      <c r="W173" s="100"/>
      <c r="X173" s="100"/>
      <c r="Y173" s="100"/>
      <c r="Z173" s="100"/>
      <c r="AA173" s="101"/>
      <c r="AB173" s="118"/>
      <c r="AC173" s="118"/>
      <c r="AD173" s="118"/>
      <c r="AE173" s="119">
        <f t="shared" si="2"/>
        <v>0</v>
      </c>
      <c r="AF173" s="120"/>
      <c r="AG173" s="120"/>
      <c r="AH173" s="120"/>
      <c r="AI173" s="120"/>
      <c r="AJ173" s="121"/>
      <c r="AK173" s="119">
        <f t="shared" si="3"/>
        <v>0</v>
      </c>
      <c r="AL173" s="120"/>
      <c r="AM173" s="120"/>
      <c r="AN173" s="120"/>
      <c r="AO173" s="120"/>
      <c r="AP173" s="121"/>
    </row>
    <row r="174" spans="1:49" s="1" customFormat="1" ht="39.75" customHeight="1" x14ac:dyDescent="0.25">
      <c r="A174" s="125" t="s">
        <v>180</v>
      </c>
      <c r="B174" s="125"/>
      <c r="C174" s="126" t="s">
        <v>97</v>
      </c>
      <c r="D174" s="126"/>
      <c r="E174" s="126"/>
      <c r="F174" s="126"/>
      <c r="G174" s="126"/>
      <c r="H174" s="126"/>
      <c r="I174" s="126"/>
      <c r="J174" s="126"/>
      <c r="K174" s="126"/>
      <c r="L174" s="126"/>
      <c r="M174" s="126"/>
      <c r="N174" s="126"/>
      <c r="O174" s="126"/>
      <c r="P174" s="127">
        <v>15</v>
      </c>
      <c r="Q174" s="127"/>
      <c r="R174" s="127"/>
      <c r="S174" s="115" t="s">
        <v>98</v>
      </c>
      <c r="T174" s="116"/>
      <c r="U174" s="117"/>
      <c r="V174" s="99"/>
      <c r="W174" s="100"/>
      <c r="X174" s="100"/>
      <c r="Y174" s="100"/>
      <c r="Z174" s="100"/>
      <c r="AA174" s="101"/>
      <c r="AB174" s="118"/>
      <c r="AC174" s="118"/>
      <c r="AD174" s="118"/>
      <c r="AE174" s="119">
        <f t="shared" si="2"/>
        <v>0</v>
      </c>
      <c r="AF174" s="120"/>
      <c r="AG174" s="120"/>
      <c r="AH174" s="120"/>
      <c r="AI174" s="120"/>
      <c r="AJ174" s="121"/>
      <c r="AK174" s="119">
        <f t="shared" si="3"/>
        <v>0</v>
      </c>
      <c r="AL174" s="120"/>
      <c r="AM174" s="120"/>
      <c r="AN174" s="120"/>
      <c r="AO174" s="120"/>
      <c r="AP174" s="121"/>
    </row>
    <row r="175" spans="1:49" s="1" customFormat="1" ht="30.75" customHeight="1" x14ac:dyDescent="0.25">
      <c r="A175" s="125" t="s">
        <v>181</v>
      </c>
      <c r="B175" s="125"/>
      <c r="C175" s="126" t="s">
        <v>81</v>
      </c>
      <c r="D175" s="126"/>
      <c r="E175" s="126"/>
      <c r="F175" s="126"/>
      <c r="G175" s="126"/>
      <c r="H175" s="126"/>
      <c r="I175" s="126"/>
      <c r="J175" s="126"/>
      <c r="K175" s="126"/>
      <c r="L175" s="126"/>
      <c r="M175" s="126"/>
      <c r="N175" s="126"/>
      <c r="O175" s="126"/>
      <c r="P175" s="127">
        <v>25</v>
      </c>
      <c r="Q175" s="127"/>
      <c r="R175" s="127"/>
      <c r="S175" s="115" t="s">
        <v>98</v>
      </c>
      <c r="T175" s="116"/>
      <c r="U175" s="117"/>
      <c r="V175" s="99"/>
      <c r="W175" s="100"/>
      <c r="X175" s="100"/>
      <c r="Y175" s="100"/>
      <c r="Z175" s="100"/>
      <c r="AA175" s="101"/>
      <c r="AB175" s="118"/>
      <c r="AC175" s="118"/>
      <c r="AD175" s="118"/>
      <c r="AE175" s="119">
        <f t="shared" si="2"/>
        <v>0</v>
      </c>
      <c r="AF175" s="120"/>
      <c r="AG175" s="120"/>
      <c r="AH175" s="120"/>
      <c r="AI175" s="120"/>
      <c r="AJ175" s="121"/>
      <c r="AK175" s="119">
        <f t="shared" si="3"/>
        <v>0</v>
      </c>
      <c r="AL175" s="120"/>
      <c r="AM175" s="120"/>
      <c r="AN175" s="120"/>
      <c r="AO175" s="120"/>
      <c r="AP175" s="121"/>
    </row>
    <row r="176" spans="1:49" s="1" customFormat="1" ht="29.25" customHeight="1" x14ac:dyDescent="0.25">
      <c r="A176" s="87" t="s">
        <v>70</v>
      </c>
      <c r="B176" s="87"/>
      <c r="C176" s="87"/>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8">
        <f>AK159+AK160+AK161+AK162+AK163+AK164+AK165+AK166+AK167+AK168+AK169+AK170+AK171+AK172+AK173+AK174+AK175</f>
        <v>0</v>
      </c>
      <c r="AL176" s="89"/>
      <c r="AM176" s="89"/>
      <c r="AN176" s="89"/>
      <c r="AO176" s="89"/>
      <c r="AP176" s="67"/>
      <c r="AQ176" s="65"/>
      <c r="AR176" s="65"/>
      <c r="AS176" s="65"/>
      <c r="AT176" s="65"/>
      <c r="AU176" s="65"/>
      <c r="AV176" s="65"/>
      <c r="AW176" s="65"/>
    </row>
    <row r="177" spans="1:48" s="1" customFormat="1" ht="17.25" customHeight="1" x14ac:dyDescent="0.25">
      <c r="A177" s="2"/>
      <c r="B177" s="2"/>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row>
    <row r="178" spans="1:48" s="4" customFormat="1" ht="18.75" customHeight="1" x14ac:dyDescent="0.25">
      <c r="A178" s="105" t="s">
        <v>42</v>
      </c>
      <c r="B178" s="105"/>
      <c r="C178" s="156" t="s">
        <v>222</v>
      </c>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56"/>
      <c r="AN178" s="156"/>
      <c r="AO178" s="156"/>
      <c r="AP178" s="156"/>
      <c r="AQ178" s="156"/>
      <c r="AR178" s="156"/>
      <c r="AS178" s="156"/>
      <c r="AT178" s="156"/>
      <c r="AU178" s="156"/>
      <c r="AV178" s="156"/>
    </row>
    <row r="179" spans="1:48" s="1" customFormat="1" ht="17.25" customHeight="1" x14ac:dyDescent="0.25">
      <c r="A179" s="157" t="s">
        <v>0</v>
      </c>
      <c r="B179" s="157"/>
      <c r="C179" s="158" t="s">
        <v>1</v>
      </c>
      <c r="D179" s="158"/>
      <c r="E179" s="158"/>
      <c r="F179" s="158"/>
      <c r="G179" s="158"/>
      <c r="H179" s="158"/>
      <c r="I179" s="158"/>
      <c r="J179" s="158"/>
      <c r="K179" s="158"/>
      <c r="L179" s="158"/>
      <c r="M179" s="158"/>
      <c r="N179" s="158"/>
      <c r="O179" s="158"/>
      <c r="P179" s="158" t="s">
        <v>280</v>
      </c>
      <c r="Q179" s="158"/>
      <c r="R179" s="158"/>
      <c r="S179" s="158" t="s">
        <v>58</v>
      </c>
      <c r="T179" s="158"/>
      <c r="U179" s="158"/>
      <c r="V179" s="159" t="s">
        <v>300</v>
      </c>
      <c r="W179" s="160"/>
      <c r="X179" s="160"/>
      <c r="Y179" s="160"/>
      <c r="Z179" s="160"/>
      <c r="AA179" s="161"/>
      <c r="AB179" s="158" t="s">
        <v>59</v>
      </c>
      <c r="AC179" s="158"/>
      <c r="AD179" s="158"/>
      <c r="AE179" s="158" t="s">
        <v>3</v>
      </c>
      <c r="AF179" s="158"/>
      <c r="AG179" s="158"/>
      <c r="AH179" s="158"/>
      <c r="AI179" s="158"/>
      <c r="AJ179" s="158"/>
      <c r="AK179" s="158" t="s">
        <v>4</v>
      </c>
      <c r="AL179" s="158"/>
      <c r="AM179" s="158"/>
      <c r="AN179" s="158"/>
      <c r="AO179" s="158"/>
      <c r="AP179" s="158"/>
    </row>
    <row r="180" spans="1:48" s="1" customFormat="1" ht="17.25" customHeight="1" x14ac:dyDescent="0.25">
      <c r="A180" s="157"/>
      <c r="B180" s="157"/>
      <c r="C180" s="158"/>
      <c r="D180" s="158"/>
      <c r="E180" s="158"/>
      <c r="F180" s="158"/>
      <c r="G180" s="158"/>
      <c r="H180" s="158"/>
      <c r="I180" s="158"/>
      <c r="J180" s="158"/>
      <c r="K180" s="158"/>
      <c r="L180" s="158"/>
      <c r="M180" s="158"/>
      <c r="N180" s="158"/>
      <c r="O180" s="158"/>
      <c r="P180" s="158"/>
      <c r="Q180" s="158"/>
      <c r="R180" s="158"/>
      <c r="S180" s="158"/>
      <c r="T180" s="158"/>
      <c r="U180" s="158"/>
      <c r="V180" s="162"/>
      <c r="W180" s="163"/>
      <c r="X180" s="163"/>
      <c r="Y180" s="163"/>
      <c r="Z180" s="163"/>
      <c r="AA180" s="164"/>
      <c r="AB180" s="158"/>
      <c r="AC180" s="158"/>
      <c r="AD180" s="158"/>
      <c r="AE180" s="158"/>
      <c r="AF180" s="158"/>
      <c r="AG180" s="158"/>
      <c r="AH180" s="158"/>
      <c r="AI180" s="158"/>
      <c r="AJ180" s="158"/>
      <c r="AK180" s="158"/>
      <c r="AL180" s="158"/>
      <c r="AM180" s="158"/>
      <c r="AN180" s="158"/>
      <c r="AO180" s="158"/>
      <c r="AP180" s="158"/>
    </row>
    <row r="181" spans="1:48" s="1" customFormat="1" ht="17.25" customHeight="1" x14ac:dyDescent="0.25">
      <c r="A181" s="157"/>
      <c r="B181" s="157"/>
      <c r="C181" s="158"/>
      <c r="D181" s="158"/>
      <c r="E181" s="158"/>
      <c r="F181" s="158"/>
      <c r="G181" s="158"/>
      <c r="H181" s="158"/>
      <c r="I181" s="158"/>
      <c r="J181" s="158"/>
      <c r="K181" s="158"/>
      <c r="L181" s="158"/>
      <c r="M181" s="158"/>
      <c r="N181" s="158"/>
      <c r="O181" s="158"/>
      <c r="P181" s="158"/>
      <c r="Q181" s="158"/>
      <c r="R181" s="158"/>
      <c r="S181" s="158"/>
      <c r="T181" s="158"/>
      <c r="U181" s="158"/>
      <c r="V181" s="162"/>
      <c r="W181" s="163"/>
      <c r="X181" s="163"/>
      <c r="Y181" s="163"/>
      <c r="Z181" s="163"/>
      <c r="AA181" s="164"/>
      <c r="AB181" s="158"/>
      <c r="AC181" s="158"/>
      <c r="AD181" s="158"/>
      <c r="AE181" s="158"/>
      <c r="AF181" s="158"/>
      <c r="AG181" s="158"/>
      <c r="AH181" s="158"/>
      <c r="AI181" s="158"/>
      <c r="AJ181" s="158"/>
      <c r="AK181" s="158"/>
      <c r="AL181" s="158"/>
      <c r="AM181" s="158"/>
      <c r="AN181" s="158"/>
      <c r="AO181" s="158"/>
      <c r="AP181" s="158"/>
    </row>
    <row r="182" spans="1:48" s="1" customFormat="1" ht="17.25" customHeight="1" x14ac:dyDescent="0.25">
      <c r="A182" s="157"/>
      <c r="B182" s="157"/>
      <c r="C182" s="158"/>
      <c r="D182" s="158"/>
      <c r="E182" s="158"/>
      <c r="F182" s="158"/>
      <c r="G182" s="158"/>
      <c r="H182" s="158"/>
      <c r="I182" s="158"/>
      <c r="J182" s="158"/>
      <c r="K182" s="158"/>
      <c r="L182" s="158"/>
      <c r="M182" s="158"/>
      <c r="N182" s="158"/>
      <c r="O182" s="158"/>
      <c r="P182" s="158"/>
      <c r="Q182" s="158"/>
      <c r="R182" s="158"/>
      <c r="S182" s="158"/>
      <c r="T182" s="158"/>
      <c r="U182" s="158"/>
      <c r="V182" s="162"/>
      <c r="W182" s="163"/>
      <c r="X182" s="163"/>
      <c r="Y182" s="163"/>
      <c r="Z182" s="163"/>
      <c r="AA182" s="164"/>
      <c r="AB182" s="158"/>
      <c r="AC182" s="158"/>
      <c r="AD182" s="158"/>
      <c r="AE182" s="158"/>
      <c r="AF182" s="158"/>
      <c r="AG182" s="158"/>
      <c r="AH182" s="158"/>
      <c r="AI182" s="158"/>
      <c r="AJ182" s="158"/>
      <c r="AK182" s="158"/>
      <c r="AL182" s="158"/>
      <c r="AM182" s="158"/>
      <c r="AN182" s="158"/>
      <c r="AO182" s="158"/>
      <c r="AP182" s="158"/>
    </row>
    <row r="183" spans="1:48" s="1" customFormat="1" ht="17.25" customHeight="1" x14ac:dyDescent="0.25">
      <c r="A183" s="157"/>
      <c r="B183" s="157"/>
      <c r="C183" s="158"/>
      <c r="D183" s="158"/>
      <c r="E183" s="158"/>
      <c r="F183" s="158"/>
      <c r="G183" s="158"/>
      <c r="H183" s="158"/>
      <c r="I183" s="158"/>
      <c r="J183" s="158"/>
      <c r="K183" s="158"/>
      <c r="L183" s="158"/>
      <c r="M183" s="158"/>
      <c r="N183" s="158"/>
      <c r="O183" s="158"/>
      <c r="P183" s="158"/>
      <c r="Q183" s="158"/>
      <c r="R183" s="158"/>
      <c r="S183" s="158"/>
      <c r="T183" s="158"/>
      <c r="U183" s="158"/>
      <c r="V183" s="165"/>
      <c r="W183" s="166"/>
      <c r="X183" s="166"/>
      <c r="Y183" s="166"/>
      <c r="Z183" s="166"/>
      <c r="AA183" s="167"/>
      <c r="AB183" s="158"/>
      <c r="AC183" s="158"/>
      <c r="AD183" s="158"/>
      <c r="AE183" s="158"/>
      <c r="AF183" s="158"/>
      <c r="AG183" s="158"/>
      <c r="AH183" s="158"/>
      <c r="AI183" s="158"/>
      <c r="AJ183" s="158"/>
      <c r="AK183" s="158"/>
      <c r="AL183" s="158"/>
      <c r="AM183" s="158"/>
      <c r="AN183" s="158"/>
      <c r="AO183" s="158"/>
      <c r="AP183" s="185"/>
    </row>
    <row r="184" spans="1:48" s="1" customFormat="1" ht="17.25" customHeight="1" x14ac:dyDescent="0.25">
      <c r="A184" s="152" t="s">
        <v>5</v>
      </c>
      <c r="B184" s="152"/>
      <c r="C184" s="153" t="s">
        <v>6</v>
      </c>
      <c r="D184" s="154"/>
      <c r="E184" s="154"/>
      <c r="F184" s="154"/>
      <c r="G184" s="154"/>
      <c r="H184" s="154"/>
      <c r="I184" s="154"/>
      <c r="J184" s="154"/>
      <c r="K184" s="154"/>
      <c r="L184" s="154"/>
      <c r="M184" s="154"/>
      <c r="N184" s="154"/>
      <c r="O184" s="155"/>
      <c r="P184" s="153" t="s">
        <v>7</v>
      </c>
      <c r="Q184" s="154"/>
      <c r="R184" s="155"/>
      <c r="S184" s="153" t="s">
        <v>8</v>
      </c>
      <c r="T184" s="154"/>
      <c r="U184" s="155"/>
      <c r="V184" s="186" t="s">
        <v>9</v>
      </c>
      <c r="W184" s="187"/>
      <c r="X184" s="187"/>
      <c r="Y184" s="187"/>
      <c r="Z184" s="187"/>
      <c r="AA184" s="188"/>
      <c r="AB184" s="153" t="s">
        <v>10</v>
      </c>
      <c r="AC184" s="154"/>
      <c r="AD184" s="155"/>
      <c r="AE184" s="153" t="s">
        <v>94</v>
      </c>
      <c r="AF184" s="154"/>
      <c r="AG184" s="154"/>
      <c r="AH184" s="154"/>
      <c r="AI184" s="154"/>
      <c r="AJ184" s="155"/>
      <c r="AK184" s="153" t="s">
        <v>95</v>
      </c>
      <c r="AL184" s="154"/>
      <c r="AM184" s="154"/>
      <c r="AN184" s="154"/>
      <c r="AO184" s="154"/>
      <c r="AP184" s="154"/>
    </row>
    <row r="185" spans="1:48" s="1" customFormat="1" ht="31.5" customHeight="1" x14ac:dyDescent="0.25">
      <c r="A185" s="102" t="s">
        <v>309</v>
      </c>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54"/>
      <c r="AQ185" s="64"/>
      <c r="AR185" s="64"/>
      <c r="AS185" s="64"/>
      <c r="AT185" s="64"/>
      <c r="AU185" s="64"/>
      <c r="AV185" s="70"/>
    </row>
    <row r="186" spans="1:48" s="1" customFormat="1" ht="17.25" customHeight="1" x14ac:dyDescent="0.25">
      <c r="A186" s="174" t="s">
        <v>182</v>
      </c>
      <c r="B186" s="174"/>
      <c r="C186" s="126" t="s">
        <v>254</v>
      </c>
      <c r="D186" s="126"/>
      <c r="E186" s="126"/>
      <c r="F186" s="126"/>
      <c r="G186" s="126"/>
      <c r="H186" s="126"/>
      <c r="I186" s="126"/>
      <c r="J186" s="126"/>
      <c r="K186" s="126"/>
      <c r="L186" s="126"/>
      <c r="M186" s="126"/>
      <c r="N186" s="126"/>
      <c r="O186" s="126"/>
      <c r="P186" s="127">
        <v>10</v>
      </c>
      <c r="Q186" s="127"/>
      <c r="R186" s="127"/>
      <c r="S186" s="133" t="s">
        <v>19</v>
      </c>
      <c r="T186" s="133"/>
      <c r="U186" s="133"/>
      <c r="V186" s="96"/>
      <c r="W186" s="97"/>
      <c r="X186" s="97"/>
      <c r="Y186" s="97"/>
      <c r="Z186" s="97"/>
      <c r="AA186" s="98"/>
      <c r="AB186" s="118"/>
      <c r="AC186" s="118"/>
      <c r="AD186" s="118"/>
      <c r="AE186" s="119">
        <f>+V186+(V186*AB186/100)</f>
        <v>0</v>
      </c>
      <c r="AF186" s="120"/>
      <c r="AG186" s="120"/>
      <c r="AH186" s="120"/>
      <c r="AI186" s="120"/>
      <c r="AJ186" s="121"/>
      <c r="AK186" s="119">
        <f>+AE186*P186</f>
        <v>0</v>
      </c>
      <c r="AL186" s="120"/>
      <c r="AM186" s="120"/>
      <c r="AN186" s="120"/>
      <c r="AO186" s="120"/>
      <c r="AP186" s="120"/>
    </row>
    <row r="187" spans="1:48" s="1" customFormat="1" ht="17.25" customHeight="1" x14ac:dyDescent="0.25">
      <c r="A187" s="174" t="s">
        <v>183</v>
      </c>
      <c r="B187" s="174"/>
      <c r="C187" s="126" t="s">
        <v>255</v>
      </c>
      <c r="D187" s="126"/>
      <c r="E187" s="126"/>
      <c r="F187" s="126"/>
      <c r="G187" s="126"/>
      <c r="H187" s="126"/>
      <c r="I187" s="126"/>
      <c r="J187" s="126"/>
      <c r="K187" s="126"/>
      <c r="L187" s="126"/>
      <c r="M187" s="126"/>
      <c r="N187" s="126"/>
      <c r="O187" s="126"/>
      <c r="P187" s="127">
        <v>50</v>
      </c>
      <c r="Q187" s="127"/>
      <c r="R187" s="127"/>
      <c r="S187" s="133" t="s">
        <v>19</v>
      </c>
      <c r="T187" s="133"/>
      <c r="U187" s="133"/>
      <c r="V187" s="96"/>
      <c r="W187" s="97"/>
      <c r="X187" s="97"/>
      <c r="Y187" s="97"/>
      <c r="Z187" s="97"/>
      <c r="AA187" s="98"/>
      <c r="AB187" s="118"/>
      <c r="AC187" s="118"/>
      <c r="AD187" s="118"/>
      <c r="AE187" s="119">
        <f>+V187+(V187*AB187/100)</f>
        <v>0</v>
      </c>
      <c r="AF187" s="120"/>
      <c r="AG187" s="120"/>
      <c r="AH187" s="120"/>
      <c r="AI187" s="120"/>
      <c r="AJ187" s="121"/>
      <c r="AK187" s="119">
        <f>+AE187*P187</f>
        <v>0</v>
      </c>
      <c r="AL187" s="120"/>
      <c r="AM187" s="120"/>
      <c r="AN187" s="120"/>
      <c r="AO187" s="120"/>
      <c r="AP187" s="120"/>
    </row>
    <row r="188" spans="1:48" s="1" customFormat="1" ht="17.25" customHeight="1" x14ac:dyDescent="0.25">
      <c r="A188" s="174" t="s">
        <v>184</v>
      </c>
      <c r="B188" s="174"/>
      <c r="C188" s="126" t="s">
        <v>258</v>
      </c>
      <c r="D188" s="126"/>
      <c r="E188" s="126"/>
      <c r="F188" s="126"/>
      <c r="G188" s="126"/>
      <c r="H188" s="126"/>
      <c r="I188" s="126"/>
      <c r="J188" s="126"/>
      <c r="K188" s="126"/>
      <c r="L188" s="126"/>
      <c r="M188" s="126"/>
      <c r="N188" s="126"/>
      <c r="O188" s="126"/>
      <c r="P188" s="127">
        <v>80</v>
      </c>
      <c r="Q188" s="127"/>
      <c r="R188" s="127"/>
      <c r="S188" s="133" t="s">
        <v>19</v>
      </c>
      <c r="T188" s="133"/>
      <c r="U188" s="133"/>
      <c r="V188" s="96"/>
      <c r="W188" s="97"/>
      <c r="X188" s="97"/>
      <c r="Y188" s="97"/>
      <c r="Z188" s="97"/>
      <c r="AA188" s="98"/>
      <c r="AB188" s="118"/>
      <c r="AC188" s="118"/>
      <c r="AD188" s="118"/>
      <c r="AE188" s="119">
        <f>+V188+(V188*AB188/100)</f>
        <v>0</v>
      </c>
      <c r="AF188" s="120"/>
      <c r="AG188" s="120"/>
      <c r="AH188" s="120"/>
      <c r="AI188" s="120"/>
      <c r="AJ188" s="121"/>
      <c r="AK188" s="119">
        <f>+AE188*P188</f>
        <v>0</v>
      </c>
      <c r="AL188" s="120"/>
      <c r="AM188" s="120"/>
      <c r="AN188" s="120"/>
      <c r="AO188" s="120"/>
      <c r="AP188" s="120"/>
    </row>
    <row r="189" spans="1:48" s="1" customFormat="1" ht="17.25" customHeight="1" x14ac:dyDescent="0.25">
      <c r="A189" s="174" t="s">
        <v>185</v>
      </c>
      <c r="B189" s="174"/>
      <c r="C189" s="126" t="s">
        <v>257</v>
      </c>
      <c r="D189" s="126"/>
      <c r="E189" s="126"/>
      <c r="F189" s="126"/>
      <c r="G189" s="126"/>
      <c r="H189" s="126"/>
      <c r="I189" s="126"/>
      <c r="J189" s="126"/>
      <c r="K189" s="126"/>
      <c r="L189" s="126"/>
      <c r="M189" s="126"/>
      <c r="N189" s="126"/>
      <c r="O189" s="126"/>
      <c r="P189" s="127">
        <v>50</v>
      </c>
      <c r="Q189" s="127"/>
      <c r="R189" s="127"/>
      <c r="S189" s="133" t="s">
        <v>19</v>
      </c>
      <c r="T189" s="133"/>
      <c r="U189" s="133"/>
      <c r="V189" s="99"/>
      <c r="W189" s="100"/>
      <c r="X189" s="100"/>
      <c r="Y189" s="100"/>
      <c r="Z189" s="100"/>
      <c r="AA189" s="101"/>
      <c r="AB189" s="118"/>
      <c r="AC189" s="118"/>
      <c r="AD189" s="118"/>
      <c r="AE189" s="119">
        <f>+V189+(V189*AB189/100)</f>
        <v>0</v>
      </c>
      <c r="AF189" s="120"/>
      <c r="AG189" s="120"/>
      <c r="AH189" s="120"/>
      <c r="AI189" s="120"/>
      <c r="AJ189" s="121"/>
      <c r="AK189" s="119">
        <f>+AE189*P189</f>
        <v>0</v>
      </c>
      <c r="AL189" s="120"/>
      <c r="AM189" s="120"/>
      <c r="AN189" s="120"/>
      <c r="AO189" s="120"/>
      <c r="AP189" s="120"/>
    </row>
    <row r="190" spans="1:48" s="1" customFormat="1" ht="30" customHeight="1" x14ac:dyDescent="0.25">
      <c r="A190" s="87" t="s">
        <v>71</v>
      </c>
      <c r="B190" s="87"/>
      <c r="C190" s="87"/>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8">
        <f>AK186+AK187+AK188+AK189</f>
        <v>0</v>
      </c>
      <c r="AL190" s="89"/>
      <c r="AM190" s="89"/>
      <c r="AN190" s="89"/>
      <c r="AO190" s="89"/>
      <c r="AP190" s="67"/>
      <c r="AQ190" s="209"/>
      <c r="AR190" s="209"/>
      <c r="AS190" s="209"/>
      <c r="AT190" s="209"/>
      <c r="AU190" s="209"/>
      <c r="AV190" s="209"/>
    </row>
    <row r="191" spans="1:48" s="1" customFormat="1" ht="17.25" customHeight="1" x14ac:dyDescent="0.25">
      <c r="A191" s="2"/>
      <c r="B191" s="2"/>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row>
    <row r="192" spans="1:48" s="1" customFormat="1" ht="17.25" customHeight="1" x14ac:dyDescent="0.25">
      <c r="A192" s="105" t="s">
        <v>43</v>
      </c>
      <c r="B192" s="105"/>
      <c r="C192" s="156" t="s">
        <v>44</v>
      </c>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row>
    <row r="193" spans="1:49" s="1" customFormat="1" ht="37.5" customHeight="1" x14ac:dyDescent="0.25">
      <c r="A193" s="238" t="s">
        <v>0</v>
      </c>
      <c r="B193" s="238"/>
      <c r="C193" s="93" t="s">
        <v>259</v>
      </c>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4" t="s">
        <v>45</v>
      </c>
      <c r="AL193" s="95"/>
      <c r="AM193" s="95"/>
      <c r="AN193" s="95"/>
      <c r="AO193" s="95"/>
      <c r="AP193" s="73"/>
      <c r="AQ193" s="239"/>
      <c r="AR193" s="239"/>
      <c r="AS193" s="239"/>
      <c r="AT193" s="239"/>
      <c r="AU193" s="239"/>
      <c r="AV193" s="239"/>
    </row>
    <row r="194" spans="1:49" s="1" customFormat="1" ht="17.25" customHeight="1" x14ac:dyDescent="0.25">
      <c r="A194" s="235" t="s">
        <v>5</v>
      </c>
      <c r="B194" s="236"/>
      <c r="C194" s="90" t="s">
        <v>6</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1"/>
      <c r="AJ194" s="92"/>
      <c r="AK194" s="90" t="s">
        <v>7</v>
      </c>
      <c r="AL194" s="91"/>
      <c r="AM194" s="91"/>
      <c r="AN194" s="91"/>
      <c r="AO194" s="91"/>
      <c r="AP194" s="72"/>
      <c r="AQ194" s="237"/>
      <c r="AR194" s="237"/>
      <c r="AS194" s="237"/>
      <c r="AT194" s="237"/>
      <c r="AU194" s="237"/>
      <c r="AV194" s="237"/>
    </row>
    <row r="195" spans="1:49" s="1" customFormat="1" ht="21" customHeight="1" x14ac:dyDescent="0.25">
      <c r="A195" s="207" t="s">
        <v>186</v>
      </c>
      <c r="B195" s="207"/>
      <c r="C195" s="84" t="s">
        <v>46</v>
      </c>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5">
        <f>AK54</f>
        <v>0</v>
      </c>
      <c r="AL195" s="86"/>
      <c r="AM195" s="86"/>
      <c r="AN195" s="86"/>
      <c r="AO195" s="86"/>
      <c r="AP195" s="71"/>
      <c r="AQ195" s="208"/>
      <c r="AR195" s="208"/>
      <c r="AS195" s="208"/>
      <c r="AT195" s="208"/>
      <c r="AU195" s="208"/>
      <c r="AV195" s="208"/>
    </row>
    <row r="196" spans="1:49" s="1" customFormat="1" ht="21" customHeight="1" x14ac:dyDescent="0.25">
      <c r="A196" s="207" t="s">
        <v>187</v>
      </c>
      <c r="B196" s="207"/>
      <c r="C196" s="84" t="s">
        <v>47</v>
      </c>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5">
        <f>AK66</f>
        <v>0</v>
      </c>
      <c r="AL196" s="86"/>
      <c r="AM196" s="86"/>
      <c r="AN196" s="86"/>
      <c r="AO196" s="86"/>
      <c r="AP196" s="71"/>
      <c r="AQ196" s="208"/>
      <c r="AR196" s="208"/>
      <c r="AS196" s="208"/>
      <c r="AT196" s="208"/>
      <c r="AU196" s="208"/>
      <c r="AV196" s="208"/>
    </row>
    <row r="197" spans="1:49" s="1" customFormat="1" ht="21" customHeight="1" x14ac:dyDescent="0.25">
      <c r="A197" s="207" t="s">
        <v>188</v>
      </c>
      <c r="B197" s="207"/>
      <c r="C197" s="81" t="s">
        <v>72</v>
      </c>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3"/>
      <c r="AK197" s="85">
        <f>AK82</f>
        <v>0</v>
      </c>
      <c r="AL197" s="86"/>
      <c r="AM197" s="86"/>
      <c r="AN197" s="86"/>
      <c r="AO197" s="86"/>
      <c r="AP197" s="71"/>
      <c r="AQ197" s="208"/>
      <c r="AR197" s="208"/>
      <c r="AS197" s="208"/>
      <c r="AT197" s="208"/>
      <c r="AU197" s="208"/>
      <c r="AV197" s="208"/>
    </row>
    <row r="198" spans="1:49" s="1" customFormat="1" ht="21" customHeight="1" x14ac:dyDescent="0.25">
      <c r="A198" s="207" t="s">
        <v>189</v>
      </c>
      <c r="B198" s="207"/>
      <c r="C198" s="81" t="s">
        <v>48</v>
      </c>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3"/>
      <c r="AK198" s="85">
        <f>AK126</f>
        <v>0</v>
      </c>
      <c r="AL198" s="86"/>
      <c r="AM198" s="86"/>
      <c r="AN198" s="86"/>
      <c r="AO198" s="86"/>
      <c r="AP198" s="71"/>
      <c r="AQ198" s="208"/>
      <c r="AR198" s="208"/>
      <c r="AS198" s="208"/>
      <c r="AT198" s="208"/>
      <c r="AU198" s="208"/>
      <c r="AV198" s="208"/>
    </row>
    <row r="199" spans="1:49" s="1" customFormat="1" ht="21" customHeight="1" x14ac:dyDescent="0.25">
      <c r="A199" s="207" t="s">
        <v>190</v>
      </c>
      <c r="B199" s="207"/>
      <c r="C199" s="81" t="s">
        <v>49</v>
      </c>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3"/>
      <c r="AK199" s="85">
        <f>AK148</f>
        <v>0</v>
      </c>
      <c r="AL199" s="86"/>
      <c r="AM199" s="86"/>
      <c r="AN199" s="86"/>
      <c r="AO199" s="86"/>
      <c r="AP199" s="71"/>
      <c r="AQ199" s="208"/>
      <c r="AR199" s="208"/>
      <c r="AS199" s="208"/>
      <c r="AT199" s="208"/>
      <c r="AU199" s="208"/>
      <c r="AV199" s="208"/>
    </row>
    <row r="200" spans="1:49" s="1" customFormat="1" ht="21" customHeight="1" x14ac:dyDescent="0.25">
      <c r="A200" s="207" t="s">
        <v>191</v>
      </c>
      <c r="B200" s="207"/>
      <c r="C200" s="81" t="s">
        <v>73</v>
      </c>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3"/>
      <c r="AK200" s="85">
        <f>AK176</f>
        <v>0</v>
      </c>
      <c r="AL200" s="86"/>
      <c r="AM200" s="86"/>
      <c r="AN200" s="86"/>
      <c r="AO200" s="86"/>
      <c r="AP200" s="71"/>
      <c r="AQ200" s="208"/>
      <c r="AR200" s="208"/>
      <c r="AS200" s="208"/>
      <c r="AT200" s="208"/>
      <c r="AU200" s="208"/>
      <c r="AV200" s="208"/>
    </row>
    <row r="201" spans="1:49" s="1" customFormat="1" ht="21" customHeight="1" x14ac:dyDescent="0.25">
      <c r="A201" s="207" t="s">
        <v>192</v>
      </c>
      <c r="B201" s="207"/>
      <c r="C201" s="84" t="s">
        <v>74</v>
      </c>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5">
        <f>AK190</f>
        <v>0</v>
      </c>
      <c r="AL201" s="86"/>
      <c r="AM201" s="86"/>
      <c r="AN201" s="86"/>
      <c r="AO201" s="86"/>
      <c r="AP201" s="71"/>
      <c r="AQ201" s="208"/>
      <c r="AR201" s="208"/>
      <c r="AS201" s="208"/>
      <c r="AT201" s="208"/>
      <c r="AU201" s="208"/>
      <c r="AV201" s="208"/>
    </row>
    <row r="202" spans="1:49" s="1" customFormat="1" ht="31.5" customHeight="1" x14ac:dyDescent="0.25">
      <c r="A202" s="75" t="s">
        <v>282</v>
      </c>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7"/>
      <c r="AK202" s="78">
        <f>AK195+AK196+AK197+AK198+AK199+AK200+AK201</f>
        <v>0</v>
      </c>
      <c r="AL202" s="79"/>
      <c r="AM202" s="79"/>
      <c r="AN202" s="79"/>
      <c r="AO202" s="80"/>
      <c r="AP202" s="74"/>
      <c r="AQ202" s="209"/>
      <c r="AR202" s="209"/>
      <c r="AS202" s="209"/>
      <c r="AT202" s="209"/>
      <c r="AU202" s="209"/>
      <c r="AV202" s="209"/>
    </row>
    <row r="204" spans="1:49" s="21" customFormat="1" ht="13.8" x14ac:dyDescent="0.3">
      <c r="A204" s="20" t="s">
        <v>60</v>
      </c>
      <c r="B204" s="204" t="s">
        <v>307</v>
      </c>
      <c r="C204" s="204"/>
      <c r="D204" s="204"/>
      <c r="E204" s="204"/>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4"/>
      <c r="AJ204" s="204"/>
      <c r="AK204" s="204"/>
      <c r="AL204" s="204"/>
      <c r="AM204" s="204"/>
      <c r="AN204" s="204"/>
      <c r="AO204" s="204"/>
      <c r="AP204" s="204"/>
      <c r="AQ204" s="204"/>
      <c r="AR204" s="204"/>
      <c r="AS204" s="204"/>
      <c r="AT204" s="204"/>
      <c r="AU204" s="204"/>
    </row>
    <row r="205" spans="1:49" s="21" customFormat="1" ht="13.8" x14ac:dyDescent="0.3">
      <c r="A205" s="205" t="s">
        <v>61</v>
      </c>
      <c r="B205" s="206" t="s">
        <v>308</v>
      </c>
      <c r="C205" s="206"/>
      <c r="D205" s="206"/>
      <c r="E205" s="206"/>
      <c r="F205" s="206"/>
      <c r="G205" s="206"/>
      <c r="H205" s="206"/>
      <c r="I205" s="206"/>
      <c r="J205" s="206"/>
      <c r="K205" s="206"/>
      <c r="L205" s="206"/>
      <c r="M205" s="206"/>
      <c r="N205" s="206"/>
      <c r="O205" s="206"/>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206"/>
      <c r="AL205" s="206"/>
      <c r="AM205" s="206"/>
      <c r="AN205" s="206"/>
      <c r="AO205" s="206"/>
      <c r="AP205" s="206"/>
      <c r="AQ205" s="206"/>
      <c r="AR205" s="206"/>
      <c r="AS205" s="206"/>
      <c r="AT205" s="206"/>
      <c r="AU205" s="206"/>
      <c r="AW205" s="21" t="s">
        <v>310</v>
      </c>
    </row>
    <row r="206" spans="1:49" s="21" customFormat="1" ht="13.8" x14ac:dyDescent="0.3">
      <c r="A206" s="205"/>
      <c r="B206" s="206"/>
      <c r="C206" s="206"/>
      <c r="D206" s="206"/>
      <c r="E206" s="206"/>
      <c r="F206" s="206"/>
      <c r="G206" s="206"/>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K206" s="206"/>
      <c r="AL206" s="206"/>
      <c r="AM206" s="206"/>
      <c r="AN206" s="206"/>
      <c r="AO206" s="206"/>
      <c r="AP206" s="206"/>
      <c r="AQ206" s="206"/>
      <c r="AR206" s="206"/>
      <c r="AS206" s="206"/>
      <c r="AT206" s="206"/>
      <c r="AU206" s="206"/>
    </row>
    <row r="207" spans="1:49" s="21" customFormat="1" ht="13.8" x14ac:dyDescent="0.3">
      <c r="A207" s="20"/>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9" s="21" customFormat="1" ht="13.8" x14ac:dyDescent="0.3">
      <c r="A208" s="20"/>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56" s="21" customFormat="1" ht="19.2" customHeight="1" x14ac:dyDescent="0.3">
      <c r="A209" s="104" t="s">
        <v>283</v>
      </c>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49"/>
    </row>
    <row r="210" spans="1:56" s="21" customFormat="1" ht="56.4" customHeight="1" x14ac:dyDescent="0.3">
      <c r="A210" s="104" t="s">
        <v>281</v>
      </c>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c r="AD210" s="104"/>
      <c r="AE210" s="104"/>
      <c r="AF210" s="104"/>
      <c r="AG210" s="104"/>
      <c r="AH210" s="104"/>
      <c r="AI210" s="104"/>
      <c r="AJ210" s="104"/>
      <c r="AK210" s="104"/>
      <c r="AL210" s="104"/>
      <c r="AM210" s="104"/>
      <c r="AN210" s="104"/>
      <c r="AO210" s="104"/>
      <c r="AP210" s="104"/>
      <c r="AQ210" s="104"/>
      <c r="AR210" s="104"/>
      <c r="AS210" s="104"/>
      <c r="AT210" s="104"/>
      <c r="AU210" s="45"/>
    </row>
    <row r="211" spans="1:56" s="21" customFormat="1" ht="59.4" customHeight="1" x14ac:dyDescent="0.3">
      <c r="A211" s="106" t="s">
        <v>291</v>
      </c>
      <c r="B211" s="106"/>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45"/>
    </row>
    <row r="213" spans="1:56" s="23" customFormat="1" ht="30.75" customHeight="1" x14ac:dyDescent="0.25">
      <c r="A213" s="195" t="s">
        <v>54</v>
      </c>
      <c r="B213" s="195"/>
      <c r="C213" s="224" t="s">
        <v>232</v>
      </c>
      <c r="D213" s="224"/>
      <c r="E213" s="224"/>
      <c r="F213" s="224"/>
      <c r="G213" s="224"/>
      <c r="H213" s="224"/>
      <c r="I213" s="224"/>
      <c r="J213" s="224"/>
      <c r="K213" s="224"/>
      <c r="L213" s="224"/>
      <c r="M213" s="224"/>
      <c r="N213" s="224"/>
      <c r="O213" s="224"/>
      <c r="P213" s="224"/>
      <c r="Q213" s="224"/>
      <c r="R213" s="224"/>
      <c r="S213" s="224"/>
      <c r="T213" s="224"/>
      <c r="U213" s="224"/>
      <c r="V213" s="224"/>
      <c r="W213" s="224"/>
      <c r="X213" s="224"/>
      <c r="Y213" s="224"/>
      <c r="Z213" s="224"/>
      <c r="AA213" s="224"/>
      <c r="AB213" s="224"/>
      <c r="AC213" s="224"/>
      <c r="AD213" s="224"/>
      <c r="AE213" s="224"/>
      <c r="AF213" s="224"/>
      <c r="AG213" s="224"/>
      <c r="AH213" s="224"/>
      <c r="AI213" s="224"/>
      <c r="AJ213" s="224"/>
      <c r="AK213" s="224"/>
      <c r="AL213" s="224"/>
      <c r="AM213" s="224"/>
      <c r="AN213" s="224"/>
      <c r="AO213" s="224"/>
      <c r="AP213" s="224"/>
      <c r="AQ213" s="224"/>
      <c r="AR213" s="224"/>
      <c r="AS213" s="224"/>
      <c r="AT213" s="224"/>
      <c r="AU213" s="224"/>
      <c r="AV213" s="5"/>
      <c r="AW213" s="5"/>
      <c r="AX213" s="5"/>
      <c r="AY213" s="5"/>
      <c r="AZ213" s="5"/>
      <c r="BA213" s="5"/>
      <c r="BB213" s="5"/>
      <c r="BC213" s="5"/>
      <c r="BD213" s="5"/>
    </row>
    <row r="214" spans="1:56" s="23" customFormat="1" ht="15" customHeight="1" x14ac:dyDescent="0.25">
      <c r="A214" s="195" t="s">
        <v>55</v>
      </c>
      <c r="B214" s="195"/>
      <c r="C214" s="224" t="s">
        <v>303</v>
      </c>
      <c r="D214" s="224"/>
      <c r="E214" s="224"/>
      <c r="F214" s="224"/>
      <c r="G214" s="224"/>
      <c r="H214" s="224"/>
      <c r="I214" s="224"/>
      <c r="J214" s="224"/>
      <c r="K214" s="224"/>
      <c r="L214" s="224"/>
      <c r="M214" s="224"/>
      <c r="N214" s="224"/>
      <c r="O214" s="224"/>
      <c r="P214" s="224"/>
      <c r="Q214" s="224"/>
      <c r="R214" s="224"/>
      <c r="S214" s="224"/>
      <c r="T214" s="224"/>
      <c r="U214" s="224"/>
      <c r="V214" s="224"/>
      <c r="W214" s="224"/>
      <c r="X214" s="224"/>
      <c r="Y214" s="224"/>
      <c r="Z214" s="224"/>
      <c r="AA214" s="224"/>
      <c r="AB214" s="224"/>
      <c r="AC214" s="224"/>
      <c r="AD214" s="224"/>
      <c r="AE214" s="224"/>
      <c r="AF214" s="224"/>
      <c r="AG214" s="224"/>
      <c r="AH214" s="224"/>
      <c r="AI214" s="224"/>
      <c r="AJ214" s="224"/>
      <c r="AK214" s="224"/>
      <c r="AL214" s="224"/>
      <c r="AM214" s="224"/>
      <c r="AN214" s="224"/>
      <c r="AO214" s="224"/>
      <c r="AP214" s="224"/>
      <c r="AQ214" s="224"/>
      <c r="AR214" s="224"/>
      <c r="AS214" s="224"/>
      <c r="AT214" s="224"/>
      <c r="AU214" s="224"/>
      <c r="AV214" s="22"/>
      <c r="AW214" s="22"/>
      <c r="AX214" s="22"/>
      <c r="AY214" s="22"/>
      <c r="AZ214" s="22"/>
      <c r="BA214" s="22"/>
      <c r="BB214" s="22"/>
      <c r="BC214" s="22"/>
      <c r="BD214" s="22"/>
    </row>
    <row r="215" spans="1:56" s="23" customFormat="1" ht="13.8" x14ac:dyDescent="0.25">
      <c r="A215" s="195" t="s">
        <v>56</v>
      </c>
      <c r="B215" s="195"/>
      <c r="C215" s="227" t="s">
        <v>193</v>
      </c>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E215" s="228"/>
      <c r="AF215" s="228"/>
      <c r="AG215" s="228"/>
      <c r="AH215" s="228"/>
      <c r="AI215" s="228"/>
      <c r="AJ215" s="228"/>
      <c r="AK215" s="228"/>
      <c r="AL215" s="228"/>
      <c r="AM215" s="228"/>
      <c r="AN215" s="228"/>
      <c r="AO215" s="228"/>
      <c r="AP215" s="228"/>
      <c r="AQ215" s="228"/>
      <c r="AR215" s="228"/>
      <c r="AS215" s="228"/>
      <c r="AT215" s="228"/>
      <c r="AU215" s="228"/>
      <c r="AV215" s="13"/>
      <c r="AW215" s="13"/>
      <c r="AX215" s="13"/>
      <c r="AY215" s="13"/>
      <c r="AZ215" s="13"/>
      <c r="BA215" s="13"/>
      <c r="BB215" s="13"/>
    </row>
    <row r="216" spans="1:56" s="23" customFormat="1" ht="13.8" x14ac:dyDescent="0.25">
      <c r="A216" s="195" t="s">
        <v>57</v>
      </c>
      <c r="B216" s="195"/>
      <c r="C216" s="227" t="s">
        <v>200</v>
      </c>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c r="AG216" s="228"/>
      <c r="AH216" s="228"/>
      <c r="AI216" s="228"/>
      <c r="AJ216" s="228"/>
      <c r="AK216" s="228"/>
      <c r="AL216" s="228"/>
      <c r="AM216" s="228"/>
      <c r="AN216" s="228"/>
      <c r="AO216" s="228"/>
      <c r="AP216" s="228"/>
      <c r="AQ216" s="228"/>
      <c r="AR216" s="228"/>
      <c r="AS216" s="228"/>
      <c r="AT216" s="228"/>
      <c r="AU216" s="228"/>
      <c r="AV216" s="13"/>
      <c r="AW216" s="13"/>
      <c r="AX216" s="13"/>
      <c r="AY216" s="13"/>
      <c r="AZ216" s="13"/>
      <c r="BA216" s="13"/>
      <c r="BB216" s="13"/>
    </row>
    <row r="217" spans="1:56" s="23" customFormat="1" ht="13.8" x14ac:dyDescent="0.25">
      <c r="A217" s="195" t="s">
        <v>194</v>
      </c>
      <c r="B217" s="195"/>
      <c r="C217" s="227" t="s">
        <v>198</v>
      </c>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E217" s="228"/>
      <c r="AF217" s="228"/>
      <c r="AG217" s="228"/>
      <c r="AH217" s="228"/>
      <c r="AI217" s="228"/>
      <c r="AJ217" s="228"/>
      <c r="AK217" s="228"/>
      <c r="AL217" s="228"/>
      <c r="AM217" s="228"/>
      <c r="AN217" s="228"/>
      <c r="AO217" s="228"/>
      <c r="AP217" s="228"/>
      <c r="AQ217" s="228"/>
      <c r="AR217" s="228"/>
      <c r="AS217" s="228"/>
      <c r="AT217" s="228"/>
      <c r="AU217" s="228"/>
      <c r="AV217" s="13"/>
      <c r="AW217" s="13"/>
      <c r="AX217" s="13"/>
      <c r="AY217" s="13"/>
      <c r="AZ217" s="13"/>
      <c r="BA217" s="13"/>
      <c r="BB217" s="13"/>
    </row>
    <row r="218" spans="1:56" s="23" customFormat="1" ht="13.8" x14ac:dyDescent="0.25">
      <c r="A218" s="195" t="s">
        <v>195</v>
      </c>
      <c r="B218" s="195"/>
      <c r="C218" s="195" t="s">
        <v>199</v>
      </c>
      <c r="D218" s="229"/>
      <c r="E218" s="229"/>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c r="AH218" s="229"/>
      <c r="AI218" s="229"/>
      <c r="AJ218" s="229"/>
      <c r="AK218" s="229"/>
      <c r="AL218" s="229"/>
      <c r="AM218" s="229"/>
      <c r="AN218" s="229"/>
      <c r="AO218" s="229"/>
      <c r="AP218" s="229"/>
      <c r="AQ218" s="229"/>
      <c r="AR218" s="229"/>
      <c r="AS218" s="229"/>
      <c r="AT218" s="229"/>
      <c r="AU218" s="229"/>
      <c r="AV218" s="14"/>
      <c r="AW218" s="14"/>
      <c r="AX218" s="14"/>
      <c r="AY218" s="14"/>
      <c r="AZ218" s="14"/>
      <c r="BA218" s="14"/>
      <c r="BB218" s="14"/>
    </row>
    <row r="219" spans="1:56" s="23" customFormat="1" ht="13.8" x14ac:dyDescent="0.25">
      <c r="A219" s="195" t="s">
        <v>196</v>
      </c>
      <c r="B219" s="195"/>
      <c r="C219" s="195" t="s">
        <v>197</v>
      </c>
      <c r="D219" s="229"/>
      <c r="E219" s="229"/>
      <c r="F219" s="229"/>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14"/>
      <c r="AW219" s="14"/>
      <c r="AX219" s="14"/>
      <c r="AY219" s="14"/>
      <c r="AZ219" s="14"/>
      <c r="BA219" s="14"/>
      <c r="BB219" s="14"/>
    </row>
  </sheetData>
  <mergeCells count="808">
    <mergeCell ref="P23:AU23"/>
    <mergeCell ref="P18:AU18"/>
    <mergeCell ref="P19:AU19"/>
    <mergeCell ref="P20:AU20"/>
    <mergeCell ref="P21:AU21"/>
    <mergeCell ref="P22:AU22"/>
    <mergeCell ref="V179:AA183"/>
    <mergeCell ref="V184:AA184"/>
    <mergeCell ref="A171:B171"/>
    <mergeCell ref="C171:O171"/>
    <mergeCell ref="P171:R171"/>
    <mergeCell ref="S171:U171"/>
    <mergeCell ref="C178:AV178"/>
    <mergeCell ref="AK170:AP170"/>
    <mergeCell ref="AK172:AP172"/>
    <mergeCell ref="AB171:AD171"/>
    <mergeCell ref="AE171:AJ171"/>
    <mergeCell ref="AK171:AP171"/>
    <mergeCell ref="B28:AU28"/>
    <mergeCell ref="B27:AU27"/>
    <mergeCell ref="B22:N22"/>
    <mergeCell ref="B23:N23"/>
    <mergeCell ref="B24:U24"/>
    <mergeCell ref="AK188:AP188"/>
    <mergeCell ref="A187:B187"/>
    <mergeCell ref="C186:O186"/>
    <mergeCell ref="A189:B189"/>
    <mergeCell ref="P184:R184"/>
    <mergeCell ref="S184:U184"/>
    <mergeCell ref="AB184:AD184"/>
    <mergeCell ref="AE184:AJ184"/>
    <mergeCell ref="AK184:AP184"/>
    <mergeCell ref="A179:B183"/>
    <mergeCell ref="C179:O183"/>
    <mergeCell ref="P179:R183"/>
    <mergeCell ref="S179:U183"/>
    <mergeCell ref="A188:B188"/>
    <mergeCell ref="C188:O188"/>
    <mergeCell ref="P188:R188"/>
    <mergeCell ref="S188:U188"/>
    <mergeCell ref="AB188:AD188"/>
    <mergeCell ref="AE188:AJ188"/>
    <mergeCell ref="AB179:AD183"/>
    <mergeCell ref="AE179:AJ183"/>
    <mergeCell ref="A178:B178"/>
    <mergeCell ref="AK179:AP183"/>
    <mergeCell ref="A184:B184"/>
    <mergeCell ref="C184:O184"/>
    <mergeCell ref="AQ197:AV197"/>
    <mergeCell ref="A194:B194"/>
    <mergeCell ref="AQ194:AV194"/>
    <mergeCell ref="A195:B195"/>
    <mergeCell ref="AQ195:AV195"/>
    <mergeCell ref="AQ190:AV190"/>
    <mergeCell ref="A192:B192"/>
    <mergeCell ref="C192:AV192"/>
    <mergeCell ref="A193:B193"/>
    <mergeCell ref="AQ193:AV193"/>
    <mergeCell ref="C189:O189"/>
    <mergeCell ref="P189:R189"/>
    <mergeCell ref="S189:U189"/>
    <mergeCell ref="AB189:AD189"/>
    <mergeCell ref="AE189:AJ189"/>
    <mergeCell ref="AK189:AP189"/>
    <mergeCell ref="C219:AU219"/>
    <mergeCell ref="C213:AU213"/>
    <mergeCell ref="A215:B215"/>
    <mergeCell ref="A216:B216"/>
    <mergeCell ref="C215:AU215"/>
    <mergeCell ref="C216:AU216"/>
    <mergeCell ref="AQ196:AV196"/>
    <mergeCell ref="A197:B197"/>
    <mergeCell ref="C187:O187"/>
    <mergeCell ref="P187:R187"/>
    <mergeCell ref="S187:U187"/>
    <mergeCell ref="AB187:AD187"/>
    <mergeCell ref="AE187:AJ187"/>
    <mergeCell ref="AK187:AP187"/>
    <mergeCell ref="A219:B219"/>
    <mergeCell ref="A213:B213"/>
    <mergeCell ref="A214:B214"/>
    <mergeCell ref="L12:R12"/>
    <mergeCell ref="S12:T12"/>
    <mergeCell ref="U12:AF12"/>
    <mergeCell ref="P13:AB13"/>
    <mergeCell ref="B20:M20"/>
    <mergeCell ref="C214:AU214"/>
    <mergeCell ref="A210:AT210"/>
    <mergeCell ref="B29:AU29"/>
    <mergeCell ref="A218:B218"/>
    <mergeCell ref="A217:B217"/>
    <mergeCell ref="C217:AU217"/>
    <mergeCell ref="C218:AU218"/>
    <mergeCell ref="A186:B186"/>
    <mergeCell ref="C36:AO36"/>
    <mergeCell ref="B26:AU26"/>
    <mergeCell ref="B25:AU25"/>
    <mergeCell ref="B33:BC33"/>
    <mergeCell ref="B34:AU34"/>
    <mergeCell ref="B32:AU32"/>
    <mergeCell ref="B31:AU31"/>
    <mergeCell ref="B30:AU30"/>
    <mergeCell ref="P186:R186"/>
    <mergeCell ref="S186:U186"/>
    <mergeCell ref="AB186:AD186"/>
    <mergeCell ref="A4:AU4"/>
    <mergeCell ref="A5:AU7"/>
    <mergeCell ref="A9:AU9"/>
    <mergeCell ref="A10:AU10"/>
    <mergeCell ref="B204:AU204"/>
    <mergeCell ref="A205:A206"/>
    <mergeCell ref="B205:AU206"/>
    <mergeCell ref="A201:B201"/>
    <mergeCell ref="AQ201:AV201"/>
    <mergeCell ref="AQ202:AV202"/>
    <mergeCell ref="A35:B35"/>
    <mergeCell ref="C35:AV35"/>
    <mergeCell ref="A200:B200"/>
    <mergeCell ref="AQ200:AV200"/>
    <mergeCell ref="A198:B198"/>
    <mergeCell ref="AQ198:AV198"/>
    <mergeCell ref="A199:B199"/>
    <mergeCell ref="AQ199:AV199"/>
    <mergeCell ref="A196:B196"/>
    <mergeCell ref="P15:AC15"/>
    <mergeCell ref="P16:AC16"/>
    <mergeCell ref="B18:N18"/>
    <mergeCell ref="B19:N19"/>
    <mergeCell ref="B21:N21"/>
    <mergeCell ref="AB174:AD174"/>
    <mergeCell ref="AE174:AJ174"/>
    <mergeCell ref="AK174:AP174"/>
    <mergeCell ref="S175:U175"/>
    <mergeCell ref="AB175:AD175"/>
    <mergeCell ref="AE175:AJ175"/>
    <mergeCell ref="AK175:AP175"/>
    <mergeCell ref="S173:U173"/>
    <mergeCell ref="AB173:AD173"/>
    <mergeCell ref="AE173:AJ173"/>
    <mergeCell ref="S174:U174"/>
    <mergeCell ref="AB160:AD160"/>
    <mergeCell ref="AE160:AJ160"/>
    <mergeCell ref="AK160:AP160"/>
    <mergeCell ref="A160:B160"/>
    <mergeCell ref="C160:O160"/>
    <mergeCell ref="P160:R160"/>
    <mergeCell ref="S160:U160"/>
    <mergeCell ref="AE169:AJ169"/>
    <mergeCell ref="AK169:AP169"/>
    <mergeCell ref="A162:B162"/>
    <mergeCell ref="C162:O162"/>
    <mergeCell ref="P162:R162"/>
    <mergeCell ref="S162:U162"/>
    <mergeCell ref="AB162:AD162"/>
    <mergeCell ref="AE162:AJ162"/>
    <mergeCell ref="AK162:AP162"/>
    <mergeCell ref="AE161:AJ161"/>
    <mergeCell ref="AK161:AP161"/>
    <mergeCell ref="A161:B161"/>
    <mergeCell ref="C161:O161"/>
    <mergeCell ref="P161:R161"/>
    <mergeCell ref="S161:U161"/>
    <mergeCell ref="AE163:AJ163"/>
    <mergeCell ref="AK163:AP163"/>
    <mergeCell ref="A159:B159"/>
    <mergeCell ref="C159:O159"/>
    <mergeCell ref="P159:R159"/>
    <mergeCell ref="S159:U159"/>
    <mergeCell ref="AB159:AD159"/>
    <mergeCell ref="AE159:AJ159"/>
    <mergeCell ref="AK159:AP159"/>
    <mergeCell ref="V159:AA159"/>
    <mergeCell ref="A158:AO158"/>
    <mergeCell ref="A157:B157"/>
    <mergeCell ref="C157:O157"/>
    <mergeCell ref="P157:R157"/>
    <mergeCell ref="S157:U157"/>
    <mergeCell ref="AB157:AD157"/>
    <mergeCell ref="AE157:AJ157"/>
    <mergeCell ref="AK157:AP157"/>
    <mergeCell ref="A152:B156"/>
    <mergeCell ref="C152:O156"/>
    <mergeCell ref="P152:R156"/>
    <mergeCell ref="S152:U156"/>
    <mergeCell ref="V157:AA157"/>
    <mergeCell ref="V147:AA147"/>
    <mergeCell ref="AK147:AP147"/>
    <mergeCell ref="AB152:AD156"/>
    <mergeCell ref="AE152:AJ156"/>
    <mergeCell ref="AK152:AP156"/>
    <mergeCell ref="A147:B147"/>
    <mergeCell ref="C147:O147"/>
    <mergeCell ref="P147:R147"/>
    <mergeCell ref="S147:U147"/>
    <mergeCell ref="AB147:AD147"/>
    <mergeCell ref="AE147:AJ147"/>
    <mergeCell ref="A151:B151"/>
    <mergeCell ref="C151:AV151"/>
    <mergeCell ref="V152:AA156"/>
    <mergeCell ref="A148:AJ149"/>
    <mergeCell ref="AK148:AO149"/>
    <mergeCell ref="A146:B146"/>
    <mergeCell ref="C146:O146"/>
    <mergeCell ref="P146:R146"/>
    <mergeCell ref="S146:U146"/>
    <mergeCell ref="AB146:AD146"/>
    <mergeCell ref="AE146:AJ146"/>
    <mergeCell ref="AK146:AP146"/>
    <mergeCell ref="V146:AA146"/>
    <mergeCell ref="A145:AO145"/>
    <mergeCell ref="A144:B144"/>
    <mergeCell ref="C144:O144"/>
    <mergeCell ref="P144:R144"/>
    <mergeCell ref="S144:U144"/>
    <mergeCell ref="AB144:AD144"/>
    <mergeCell ref="AE144:AJ144"/>
    <mergeCell ref="AK144:AP144"/>
    <mergeCell ref="V144:AA144"/>
    <mergeCell ref="A143:AO143"/>
    <mergeCell ref="AB141:AD141"/>
    <mergeCell ref="AE141:AJ141"/>
    <mergeCell ref="AK141:AP141"/>
    <mergeCell ref="A142:B142"/>
    <mergeCell ref="C142:O142"/>
    <mergeCell ref="P142:R142"/>
    <mergeCell ref="S142:U142"/>
    <mergeCell ref="AB142:AD142"/>
    <mergeCell ref="A141:B141"/>
    <mergeCell ref="C141:O141"/>
    <mergeCell ref="P141:R141"/>
    <mergeCell ref="S141:U141"/>
    <mergeCell ref="AE142:AJ142"/>
    <mergeCell ref="AK142:AP142"/>
    <mergeCell ref="V141:AA141"/>
    <mergeCell ref="V142:AA142"/>
    <mergeCell ref="A140:B140"/>
    <mergeCell ref="C140:O140"/>
    <mergeCell ref="P140:R140"/>
    <mergeCell ref="S140:U140"/>
    <mergeCell ref="AB140:AD140"/>
    <mergeCell ref="AE140:AJ140"/>
    <mergeCell ref="AK140:AP140"/>
    <mergeCell ref="V140:AA140"/>
    <mergeCell ref="A139:AO139"/>
    <mergeCell ref="A138:B138"/>
    <mergeCell ref="C138:O138"/>
    <mergeCell ref="P138:R138"/>
    <mergeCell ref="S138:U138"/>
    <mergeCell ref="AB138:AD138"/>
    <mergeCell ref="AE138:AJ138"/>
    <mergeCell ref="AK138:AP138"/>
    <mergeCell ref="A137:B137"/>
    <mergeCell ref="C137:O137"/>
    <mergeCell ref="P137:R137"/>
    <mergeCell ref="S137:U137"/>
    <mergeCell ref="AB137:AD137"/>
    <mergeCell ref="AE137:AJ137"/>
    <mergeCell ref="AK137:AP137"/>
    <mergeCell ref="V137:AA137"/>
    <mergeCell ref="V138:AA138"/>
    <mergeCell ref="A126:AJ126"/>
    <mergeCell ref="AK126:AO126"/>
    <mergeCell ref="A136:B136"/>
    <mergeCell ref="C136:O136"/>
    <mergeCell ref="P136:R136"/>
    <mergeCell ref="S136:U136"/>
    <mergeCell ref="AB136:AD136"/>
    <mergeCell ref="AE136:AJ136"/>
    <mergeCell ref="AK136:AP136"/>
    <mergeCell ref="V136:AA136"/>
    <mergeCell ref="A135:AO135"/>
    <mergeCell ref="A134:B134"/>
    <mergeCell ref="C134:O134"/>
    <mergeCell ref="P134:R134"/>
    <mergeCell ref="S134:U134"/>
    <mergeCell ref="AB134:AD134"/>
    <mergeCell ref="AE134:AJ134"/>
    <mergeCell ref="AK134:AP134"/>
    <mergeCell ref="A128:B128"/>
    <mergeCell ref="C128:AV128"/>
    <mergeCell ref="A129:B133"/>
    <mergeCell ref="C129:O133"/>
    <mergeCell ref="P129:R133"/>
    <mergeCell ref="S129:U133"/>
    <mergeCell ref="AB129:AD133"/>
    <mergeCell ref="AE129:AJ133"/>
    <mergeCell ref="AK129:AP133"/>
    <mergeCell ref="V129:AA133"/>
    <mergeCell ref="V134:AA134"/>
    <mergeCell ref="A125:B125"/>
    <mergeCell ref="C125:O125"/>
    <mergeCell ref="P125:R125"/>
    <mergeCell ref="S125:U125"/>
    <mergeCell ref="AB125:AD125"/>
    <mergeCell ref="AE125:AJ125"/>
    <mergeCell ref="AK125:AP125"/>
    <mergeCell ref="A124:B124"/>
    <mergeCell ref="C124:O124"/>
    <mergeCell ref="P124:R124"/>
    <mergeCell ref="S124:U124"/>
    <mergeCell ref="AB124:AD124"/>
    <mergeCell ref="AE124:AJ124"/>
    <mergeCell ref="AK124:AP124"/>
    <mergeCell ref="V124:AA124"/>
    <mergeCell ref="V125:AA125"/>
    <mergeCell ref="AB122:AD122"/>
    <mergeCell ref="AE122:AJ122"/>
    <mergeCell ref="AK122:AP122"/>
    <mergeCell ref="A123:B123"/>
    <mergeCell ref="C123:O123"/>
    <mergeCell ref="P123:R123"/>
    <mergeCell ref="S123:U123"/>
    <mergeCell ref="AB123:AD123"/>
    <mergeCell ref="A122:B122"/>
    <mergeCell ref="C122:O122"/>
    <mergeCell ref="P122:R122"/>
    <mergeCell ref="S122:U122"/>
    <mergeCell ref="AE123:AJ123"/>
    <mergeCell ref="AK123:AP123"/>
    <mergeCell ref="V122:AA122"/>
    <mergeCell ref="V123:AA123"/>
    <mergeCell ref="A121:B121"/>
    <mergeCell ref="C121:O121"/>
    <mergeCell ref="P121:R121"/>
    <mergeCell ref="S121:U121"/>
    <mergeCell ref="AB121:AD121"/>
    <mergeCell ref="AE121:AJ121"/>
    <mergeCell ref="AK121:AP121"/>
    <mergeCell ref="V121:AA121"/>
    <mergeCell ref="A120:AO120"/>
    <mergeCell ref="A119:B119"/>
    <mergeCell ref="C119:O119"/>
    <mergeCell ref="P119:R119"/>
    <mergeCell ref="S119:U119"/>
    <mergeCell ref="AB119:AD119"/>
    <mergeCell ref="AE119:AJ119"/>
    <mergeCell ref="AK119:AP119"/>
    <mergeCell ref="A118:B118"/>
    <mergeCell ref="C118:O118"/>
    <mergeCell ref="P118:R118"/>
    <mergeCell ref="S118:U118"/>
    <mergeCell ref="AB118:AD118"/>
    <mergeCell ref="AE118:AJ118"/>
    <mergeCell ref="AK118:AP118"/>
    <mergeCell ref="V118:AA118"/>
    <mergeCell ref="V119:AA119"/>
    <mergeCell ref="A117:B117"/>
    <mergeCell ref="C117:O117"/>
    <mergeCell ref="P117:R117"/>
    <mergeCell ref="S117:U117"/>
    <mergeCell ref="AB117:AD117"/>
    <mergeCell ref="AE117:AJ117"/>
    <mergeCell ref="AK117:AP117"/>
    <mergeCell ref="V117:AA117"/>
    <mergeCell ref="A116:AO116"/>
    <mergeCell ref="A111:AO111"/>
    <mergeCell ref="AB114:AD114"/>
    <mergeCell ref="AE114:AJ114"/>
    <mergeCell ref="AK114:AP114"/>
    <mergeCell ref="A115:B115"/>
    <mergeCell ref="C115:O115"/>
    <mergeCell ref="P115:R115"/>
    <mergeCell ref="S115:U115"/>
    <mergeCell ref="AB115:AD115"/>
    <mergeCell ref="A114:B114"/>
    <mergeCell ref="C114:O114"/>
    <mergeCell ref="P114:R114"/>
    <mergeCell ref="S114:U114"/>
    <mergeCell ref="AE115:AJ115"/>
    <mergeCell ref="AK115:AP115"/>
    <mergeCell ref="V114:AA114"/>
    <mergeCell ref="V115:AA115"/>
    <mergeCell ref="A113:B113"/>
    <mergeCell ref="C113:O113"/>
    <mergeCell ref="P113:R113"/>
    <mergeCell ref="S113:U113"/>
    <mergeCell ref="AB113:AD113"/>
    <mergeCell ref="AE113:AJ113"/>
    <mergeCell ref="AK113:AP113"/>
    <mergeCell ref="A112:B112"/>
    <mergeCell ref="C112:O112"/>
    <mergeCell ref="P112:R112"/>
    <mergeCell ref="S112:U112"/>
    <mergeCell ref="AB112:AD112"/>
    <mergeCell ref="AE112:AJ112"/>
    <mergeCell ref="AK112:AP112"/>
    <mergeCell ref="V112:AA112"/>
    <mergeCell ref="V113:AA113"/>
    <mergeCell ref="A110:B110"/>
    <mergeCell ref="C110:O110"/>
    <mergeCell ref="P110:R110"/>
    <mergeCell ref="S110:U110"/>
    <mergeCell ref="AB110:AD110"/>
    <mergeCell ref="AE110:AJ110"/>
    <mergeCell ref="AK110:AP110"/>
    <mergeCell ref="A109:B109"/>
    <mergeCell ref="C109:O109"/>
    <mergeCell ref="P109:R109"/>
    <mergeCell ref="S109:U109"/>
    <mergeCell ref="AB109:AD109"/>
    <mergeCell ref="AE109:AJ109"/>
    <mergeCell ref="AK109:AP109"/>
    <mergeCell ref="V109:AA109"/>
    <mergeCell ref="V110:AA110"/>
    <mergeCell ref="A108:B108"/>
    <mergeCell ref="C108:O108"/>
    <mergeCell ref="P108:R108"/>
    <mergeCell ref="S108:U108"/>
    <mergeCell ref="AB108:AD108"/>
    <mergeCell ref="AE108:AJ108"/>
    <mergeCell ref="AK108:AP108"/>
    <mergeCell ref="V108:AA108"/>
    <mergeCell ref="A107:AO107"/>
    <mergeCell ref="A106:B106"/>
    <mergeCell ref="C106:O106"/>
    <mergeCell ref="P106:R106"/>
    <mergeCell ref="S106:U106"/>
    <mergeCell ref="AB106:AD106"/>
    <mergeCell ref="AE106:AJ106"/>
    <mergeCell ref="AK106:AP106"/>
    <mergeCell ref="V106:AA106"/>
    <mergeCell ref="A105:AO105"/>
    <mergeCell ref="A104:B104"/>
    <mergeCell ref="C104:O104"/>
    <mergeCell ref="P104:R104"/>
    <mergeCell ref="S104:U104"/>
    <mergeCell ref="AB104:AD104"/>
    <mergeCell ref="AE104:AJ104"/>
    <mergeCell ref="AK104:AP104"/>
    <mergeCell ref="V104:AA104"/>
    <mergeCell ref="A103:AO103"/>
    <mergeCell ref="A102:B102"/>
    <mergeCell ref="C102:O102"/>
    <mergeCell ref="P102:R102"/>
    <mergeCell ref="S102:U102"/>
    <mergeCell ref="AB102:AD102"/>
    <mergeCell ref="AE102:AJ102"/>
    <mergeCell ref="AK102:AP102"/>
    <mergeCell ref="V102:AA102"/>
    <mergeCell ref="A101:B101"/>
    <mergeCell ref="C101:O101"/>
    <mergeCell ref="P101:R101"/>
    <mergeCell ref="S101:U101"/>
    <mergeCell ref="AB101:AD101"/>
    <mergeCell ref="AE101:AJ101"/>
    <mergeCell ref="AK101:AP101"/>
    <mergeCell ref="V101:AA101"/>
    <mergeCell ref="A100:AO100"/>
    <mergeCell ref="A95:AO95"/>
    <mergeCell ref="AB98:AD98"/>
    <mergeCell ref="AE98:AJ98"/>
    <mergeCell ref="AK98:AP98"/>
    <mergeCell ref="A99:B99"/>
    <mergeCell ref="C99:O99"/>
    <mergeCell ref="P99:R99"/>
    <mergeCell ref="S99:U99"/>
    <mergeCell ref="AB99:AD99"/>
    <mergeCell ref="A98:B98"/>
    <mergeCell ref="C98:O98"/>
    <mergeCell ref="P98:R98"/>
    <mergeCell ref="S98:U98"/>
    <mergeCell ref="AE99:AJ99"/>
    <mergeCell ref="AK99:AP99"/>
    <mergeCell ref="V98:AA98"/>
    <mergeCell ref="V99:AA99"/>
    <mergeCell ref="A97:B97"/>
    <mergeCell ref="C97:O97"/>
    <mergeCell ref="P97:R97"/>
    <mergeCell ref="S97:U97"/>
    <mergeCell ref="AB97:AD97"/>
    <mergeCell ref="AE97:AJ97"/>
    <mergeCell ref="AK97:AP97"/>
    <mergeCell ref="A96:B96"/>
    <mergeCell ref="C96:O96"/>
    <mergeCell ref="P96:R96"/>
    <mergeCell ref="S96:U96"/>
    <mergeCell ref="AB96:AD96"/>
    <mergeCell ref="AE96:AJ96"/>
    <mergeCell ref="AK96:AP96"/>
    <mergeCell ref="V96:AA96"/>
    <mergeCell ref="V97:AA97"/>
    <mergeCell ref="A82:AJ83"/>
    <mergeCell ref="AK82:AO83"/>
    <mergeCell ref="A94:B94"/>
    <mergeCell ref="C94:O94"/>
    <mergeCell ref="P94:R94"/>
    <mergeCell ref="S94:U94"/>
    <mergeCell ref="AB94:AD94"/>
    <mergeCell ref="AE94:AJ94"/>
    <mergeCell ref="AK94:AP94"/>
    <mergeCell ref="A93:B93"/>
    <mergeCell ref="C93:O93"/>
    <mergeCell ref="P93:R93"/>
    <mergeCell ref="S93:U93"/>
    <mergeCell ref="AB93:AD93"/>
    <mergeCell ref="AE93:AJ93"/>
    <mergeCell ref="AK93:AP93"/>
    <mergeCell ref="V93:AA93"/>
    <mergeCell ref="V94:AA94"/>
    <mergeCell ref="A92:AO92"/>
    <mergeCell ref="A91:B91"/>
    <mergeCell ref="C91:O91"/>
    <mergeCell ref="P91:R91"/>
    <mergeCell ref="S91:U91"/>
    <mergeCell ref="AB91:AD91"/>
    <mergeCell ref="AE91:AJ91"/>
    <mergeCell ref="AK91:AP91"/>
    <mergeCell ref="A85:B85"/>
    <mergeCell ref="C85:AV85"/>
    <mergeCell ref="A86:B90"/>
    <mergeCell ref="C86:O90"/>
    <mergeCell ref="P86:R90"/>
    <mergeCell ref="S86:U90"/>
    <mergeCell ref="AB86:AD90"/>
    <mergeCell ref="AE86:AJ90"/>
    <mergeCell ref="AK86:AP90"/>
    <mergeCell ref="V86:AA90"/>
    <mergeCell ref="V91:AA91"/>
    <mergeCell ref="A81:B81"/>
    <mergeCell ref="C81:O81"/>
    <mergeCell ref="P81:R81"/>
    <mergeCell ref="S81:U81"/>
    <mergeCell ref="AB81:AD81"/>
    <mergeCell ref="AE81:AJ81"/>
    <mergeCell ref="AK81:AP81"/>
    <mergeCell ref="A80:B80"/>
    <mergeCell ref="C80:O80"/>
    <mergeCell ref="P80:R80"/>
    <mergeCell ref="S80:U80"/>
    <mergeCell ref="AB80:AD80"/>
    <mergeCell ref="AE80:AJ80"/>
    <mergeCell ref="AK80:AP80"/>
    <mergeCell ref="V80:AA80"/>
    <mergeCell ref="V81:AA81"/>
    <mergeCell ref="A66:AJ67"/>
    <mergeCell ref="AK66:AO67"/>
    <mergeCell ref="A79:B79"/>
    <mergeCell ref="C79:O79"/>
    <mergeCell ref="P79:R79"/>
    <mergeCell ref="S79:U79"/>
    <mergeCell ref="AB79:AD79"/>
    <mergeCell ref="AE79:AJ79"/>
    <mergeCell ref="AK79:AP79"/>
    <mergeCell ref="A78:B78"/>
    <mergeCell ref="C78:O78"/>
    <mergeCell ref="P78:R78"/>
    <mergeCell ref="S78:U78"/>
    <mergeCell ref="AB78:AD78"/>
    <mergeCell ref="AE78:AJ78"/>
    <mergeCell ref="AK78:AP78"/>
    <mergeCell ref="V78:AA78"/>
    <mergeCell ref="V79:AA79"/>
    <mergeCell ref="A76:AO77"/>
    <mergeCell ref="A75:B75"/>
    <mergeCell ref="C75:O75"/>
    <mergeCell ref="P75:R75"/>
    <mergeCell ref="S75:U75"/>
    <mergeCell ref="AB75:AD75"/>
    <mergeCell ref="AE75:AJ75"/>
    <mergeCell ref="AK75:AP75"/>
    <mergeCell ref="A69:B69"/>
    <mergeCell ref="C69:AV69"/>
    <mergeCell ref="A70:B74"/>
    <mergeCell ref="C70:O74"/>
    <mergeCell ref="P70:R74"/>
    <mergeCell ref="S70:U74"/>
    <mergeCell ref="AB70:AD74"/>
    <mergeCell ref="AE70:AJ74"/>
    <mergeCell ref="AK70:AP74"/>
    <mergeCell ref="V75:AA75"/>
    <mergeCell ref="V70:AA74"/>
    <mergeCell ref="AK54:AO55"/>
    <mergeCell ref="A65:B65"/>
    <mergeCell ref="C65:O65"/>
    <mergeCell ref="P65:R65"/>
    <mergeCell ref="S65:U65"/>
    <mergeCell ref="AB65:AD65"/>
    <mergeCell ref="AE65:AJ65"/>
    <mergeCell ref="AK65:AP65"/>
    <mergeCell ref="A64:B64"/>
    <mergeCell ref="C64:O64"/>
    <mergeCell ref="P64:R64"/>
    <mergeCell ref="S64:U64"/>
    <mergeCell ref="AB64:AD64"/>
    <mergeCell ref="AE64:AJ64"/>
    <mergeCell ref="AK64:AP64"/>
    <mergeCell ref="V64:AA64"/>
    <mergeCell ref="V65:AA65"/>
    <mergeCell ref="AK63:AP63"/>
    <mergeCell ref="A57:B57"/>
    <mergeCell ref="C57:AV57"/>
    <mergeCell ref="A58:B62"/>
    <mergeCell ref="C58:O62"/>
    <mergeCell ref="P58:R62"/>
    <mergeCell ref="S58:U62"/>
    <mergeCell ref="AB58:AD62"/>
    <mergeCell ref="AE58:AJ62"/>
    <mergeCell ref="AK58:AP62"/>
    <mergeCell ref="V58:AA62"/>
    <mergeCell ref="V63:AA63"/>
    <mergeCell ref="V51:AA51"/>
    <mergeCell ref="V52:AA52"/>
    <mergeCell ref="V53:AA53"/>
    <mergeCell ref="A63:B63"/>
    <mergeCell ref="C63:O63"/>
    <mergeCell ref="P63:R63"/>
    <mergeCell ref="S63:U63"/>
    <mergeCell ref="AB63:AD63"/>
    <mergeCell ref="AE63:AJ63"/>
    <mergeCell ref="A54:AJ55"/>
    <mergeCell ref="AB49:AD49"/>
    <mergeCell ref="AE49:AJ49"/>
    <mergeCell ref="AK49:AP49"/>
    <mergeCell ref="A53:B53"/>
    <mergeCell ref="C53:O53"/>
    <mergeCell ref="P53:R53"/>
    <mergeCell ref="S53:U53"/>
    <mergeCell ref="AB53:AD53"/>
    <mergeCell ref="AE53:AJ53"/>
    <mergeCell ref="AK53:AP53"/>
    <mergeCell ref="AB51:AD51"/>
    <mergeCell ref="AE51:AJ51"/>
    <mergeCell ref="AK51:AP51"/>
    <mergeCell ref="A52:B52"/>
    <mergeCell ref="C52:O52"/>
    <mergeCell ref="P52:R52"/>
    <mergeCell ref="S52:U52"/>
    <mergeCell ref="AB52:AD52"/>
    <mergeCell ref="A51:B51"/>
    <mergeCell ref="C51:O51"/>
    <mergeCell ref="P51:R51"/>
    <mergeCell ref="S51:U51"/>
    <mergeCell ref="AE52:AJ52"/>
    <mergeCell ref="AK52:AP52"/>
    <mergeCell ref="AK166:AP166"/>
    <mergeCell ref="AB37:AD41"/>
    <mergeCell ref="AE37:AJ41"/>
    <mergeCell ref="AK37:AP41"/>
    <mergeCell ref="A42:B42"/>
    <mergeCell ref="C42:O42"/>
    <mergeCell ref="P42:R42"/>
    <mergeCell ref="S42:U42"/>
    <mergeCell ref="AB42:AD42"/>
    <mergeCell ref="A37:B41"/>
    <mergeCell ref="C37:O41"/>
    <mergeCell ref="P37:R41"/>
    <mergeCell ref="S37:U41"/>
    <mergeCell ref="AE42:AJ42"/>
    <mergeCell ref="AK42:AP42"/>
    <mergeCell ref="V37:AA41"/>
    <mergeCell ref="V42:AA42"/>
    <mergeCell ref="A50:B50"/>
    <mergeCell ref="C50:O50"/>
    <mergeCell ref="P50:R50"/>
    <mergeCell ref="S50:U50"/>
    <mergeCell ref="AB50:AD50"/>
    <mergeCell ref="AE50:AJ50"/>
    <mergeCell ref="AK50:AP50"/>
    <mergeCell ref="AK48:AP48"/>
    <mergeCell ref="A47:AO47"/>
    <mergeCell ref="A169:B169"/>
    <mergeCell ref="C169:O169"/>
    <mergeCell ref="P169:R169"/>
    <mergeCell ref="S169:U169"/>
    <mergeCell ref="AB169:AD169"/>
    <mergeCell ref="AK173:AP173"/>
    <mergeCell ref="A170:B170"/>
    <mergeCell ref="C170:O170"/>
    <mergeCell ref="P170:R170"/>
    <mergeCell ref="S170:U170"/>
    <mergeCell ref="AB170:AD170"/>
    <mergeCell ref="AE170:AJ170"/>
    <mergeCell ref="AB172:AD172"/>
    <mergeCell ref="AE172:AJ172"/>
    <mergeCell ref="AB164:AD164"/>
    <mergeCell ref="AE164:AJ164"/>
    <mergeCell ref="AK164:AP164"/>
    <mergeCell ref="AE165:AJ165"/>
    <mergeCell ref="AK165:AP165"/>
    <mergeCell ref="A166:B166"/>
    <mergeCell ref="C166:O166"/>
    <mergeCell ref="P166:R166"/>
    <mergeCell ref="AK44:AP44"/>
    <mergeCell ref="A43:AO43"/>
    <mergeCell ref="A45:AO45"/>
    <mergeCell ref="A46:B46"/>
    <mergeCell ref="C46:O46"/>
    <mergeCell ref="P46:R46"/>
    <mergeCell ref="S46:U46"/>
    <mergeCell ref="AB46:AD46"/>
    <mergeCell ref="AE46:AJ46"/>
    <mergeCell ref="AK46:AP46"/>
    <mergeCell ref="A174:B174"/>
    <mergeCell ref="C174:O174"/>
    <mergeCell ref="P174:R174"/>
    <mergeCell ref="A44:B44"/>
    <mergeCell ref="C44:O44"/>
    <mergeCell ref="P44:R44"/>
    <mergeCell ref="S44:U44"/>
    <mergeCell ref="AB44:AD44"/>
    <mergeCell ref="AE44:AJ44"/>
    <mergeCell ref="A48:B48"/>
    <mergeCell ref="C48:O48"/>
    <mergeCell ref="P48:R48"/>
    <mergeCell ref="S48:U48"/>
    <mergeCell ref="AB48:AD48"/>
    <mergeCell ref="AE48:AJ48"/>
    <mergeCell ref="S166:U166"/>
    <mergeCell ref="P165:R165"/>
    <mergeCell ref="S165:U165"/>
    <mergeCell ref="AB166:AD166"/>
    <mergeCell ref="AE166:AJ166"/>
    <mergeCell ref="A49:B49"/>
    <mergeCell ref="C49:O49"/>
    <mergeCell ref="P49:R49"/>
    <mergeCell ref="S49:U49"/>
    <mergeCell ref="V48:AA48"/>
    <mergeCell ref="V49:AA49"/>
    <mergeCell ref="V50:AA50"/>
    <mergeCell ref="A175:B175"/>
    <mergeCell ref="C175:O175"/>
    <mergeCell ref="P175:R175"/>
    <mergeCell ref="AB161:AD161"/>
    <mergeCell ref="A163:B163"/>
    <mergeCell ref="C163:O163"/>
    <mergeCell ref="P163:R163"/>
    <mergeCell ref="S163:U163"/>
    <mergeCell ref="AB163:AD163"/>
    <mergeCell ref="AB165:AD165"/>
    <mergeCell ref="A172:B172"/>
    <mergeCell ref="C172:O172"/>
    <mergeCell ref="P172:R172"/>
    <mergeCell ref="S172:U172"/>
    <mergeCell ref="A173:B173"/>
    <mergeCell ref="C173:O173"/>
    <mergeCell ref="P173:R173"/>
    <mergeCell ref="A164:B164"/>
    <mergeCell ref="C164:O164"/>
    <mergeCell ref="P164:R164"/>
    <mergeCell ref="S164:U164"/>
    <mergeCell ref="A185:AO185"/>
    <mergeCell ref="A176:AJ176"/>
    <mergeCell ref="AK176:AO176"/>
    <mergeCell ref="A209:AT209"/>
    <mergeCell ref="A1:K1"/>
    <mergeCell ref="A211:AT211"/>
    <mergeCell ref="A167:B167"/>
    <mergeCell ref="C167:O167"/>
    <mergeCell ref="P167:R167"/>
    <mergeCell ref="S167:U167"/>
    <mergeCell ref="AB167:AD167"/>
    <mergeCell ref="AE167:AJ167"/>
    <mergeCell ref="AK167:AP167"/>
    <mergeCell ref="A168:B168"/>
    <mergeCell ref="C168:O168"/>
    <mergeCell ref="P168:R168"/>
    <mergeCell ref="S168:U168"/>
    <mergeCell ref="AB168:AD168"/>
    <mergeCell ref="AE168:AJ168"/>
    <mergeCell ref="AK168:AP168"/>
    <mergeCell ref="A165:B165"/>
    <mergeCell ref="C165:O165"/>
    <mergeCell ref="V44:AA44"/>
    <mergeCell ref="V46:AA46"/>
    <mergeCell ref="V160:AA160"/>
    <mergeCell ref="V163:AA163"/>
    <mergeCell ref="V164:AA164"/>
    <mergeCell ref="V171:AA171"/>
    <mergeCell ref="V172:AA172"/>
    <mergeCell ref="V173:AA173"/>
    <mergeCell ref="V174:AA174"/>
    <mergeCell ref="V175:AA175"/>
    <mergeCell ref="V161:AA161"/>
    <mergeCell ref="V162:AA162"/>
    <mergeCell ref="V165:AA165"/>
    <mergeCell ref="V166:AA166"/>
    <mergeCell ref="V167:AA167"/>
    <mergeCell ref="V168:AA168"/>
    <mergeCell ref="V169:AA169"/>
    <mergeCell ref="V170:AA170"/>
    <mergeCell ref="A190:AJ190"/>
    <mergeCell ref="AK190:AO190"/>
    <mergeCell ref="C195:AJ195"/>
    <mergeCell ref="C196:AJ196"/>
    <mergeCell ref="C194:AJ194"/>
    <mergeCell ref="C193:AJ193"/>
    <mergeCell ref="AK193:AO193"/>
    <mergeCell ref="AK194:AO194"/>
    <mergeCell ref="V186:AA186"/>
    <mergeCell ref="V187:AA187"/>
    <mergeCell ref="V188:AA188"/>
    <mergeCell ref="V189:AA189"/>
    <mergeCell ref="AE186:AJ186"/>
    <mergeCell ref="AK186:AP186"/>
    <mergeCell ref="A202:AJ202"/>
    <mergeCell ref="AK202:AO202"/>
    <mergeCell ref="C197:AJ197"/>
    <mergeCell ref="C198:AJ198"/>
    <mergeCell ref="C199:AJ199"/>
    <mergeCell ref="C200:AJ200"/>
    <mergeCell ref="C201:AJ201"/>
    <mergeCell ref="AK195:AO195"/>
    <mergeCell ref="AK196:AO196"/>
    <mergeCell ref="AK197:AO197"/>
    <mergeCell ref="AK198:AO198"/>
    <mergeCell ref="AK199:AO199"/>
    <mergeCell ref="AK200:AO200"/>
    <mergeCell ref="AK201:AO201"/>
  </mergeCells>
  <phoneticPr fontId="8" type="noConversion"/>
  <dataValidations xWindow="872" yWindow="455" count="4">
    <dataValidation allowBlank="1" showInputMessage="1" showErrorMessage="1" prompt="Tais atvejais, kai pagal galiojančius teisės aktus tiekėjui nereikia mokėti PVM, tiekėjas lentelės skiltyje „PVM tarifas %“ įrašo 0 (nulį) ir nurodo priežastis, dėl kurių PVM nemokamas." sqref="AC37:AD41 AB37:AB42 AB58:AB63 AC58:AD62 AB70:AB75 AC70:AD74 AB86:AB91 AC86:AD90 AB129:AB134 AC129:AD133 AB152:AB157 AC152:AD156 AC179:AD183 AB179:AB184" xr:uid="{E71DF0AD-AAD8-429B-A730-782625613B69}"/>
    <dataValidation allowBlank="1" showInputMessage="1" showErrorMessage="1" promptTitle="Laukos pildymo pastabos:" prompt="Jei paslaugai ar prekiai (nuomai) taikomas 21 proc. PVM taryfas, skiltyje nurodomas sveikas skaičius 21. Analogiškai su kitais PVM tarifais._x000a_" sqref="AB46:AD46 AB104:AD104 AB186:AD189 AB48:AD53 AB121:AD125 AB140:AD142 AB144:AD144 AB136:AD138 AB112:AD115 AB93:AD94 AB117:AD119 AB146:AD147 AB108:AD110 AB106:AD106 AB101:AD102 AB96:AD99 AB78:AD81 AB64:AD65 AB44:AD44 AB159:AD175" xr:uid="{7972B405-9B9F-4DAD-8E6F-65C34F1E8E39}"/>
    <dataValidation allowBlank="1" showInputMessage="1" showErrorMessage="1" promptTitle="Lauko pildymo pastaba:" prompt="Jeigu dalyvauja tiekėjų grupė, surašomi visų partnerių pavadinimai ir kodai. Pažymima, kuris partneris yra atsakingas partneris." sqref="O18:P18 AV18:BC18" xr:uid="{FD7B3789-6C8A-4080-AF41-D1EE5280E770}"/>
    <dataValidation allowBlank="1" showInputMessage="1" showErrorMessage="1" promptTitle="Lauko pildymo pastaba:" prompt="Jeigu dalyvauja tiekėjų grupė, surašomi visų partnerių adresai." sqref="O19:P19 AV19:BC19" xr:uid="{ED4626A5-4ACB-48B2-8267-CA0694569AA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BEE47-E152-4734-BBDD-91B59B7C7D5B}">
  <dimension ref="A1:P17"/>
  <sheetViews>
    <sheetView workbookViewId="0">
      <selection activeCell="I1" sqref="I1"/>
    </sheetView>
  </sheetViews>
  <sheetFormatPr defaultColWidth="8.88671875" defaultRowHeight="13.8" x14ac:dyDescent="0.25"/>
  <cols>
    <col min="1" max="1" width="7" style="23" customWidth="1"/>
    <col min="2" max="2" width="21.109375" style="23" customWidth="1"/>
    <col min="3" max="3" width="16.88671875" style="23" customWidth="1"/>
    <col min="4" max="4" width="17.6640625" style="23" customWidth="1"/>
    <col min="5" max="5" width="23.33203125" style="23" customWidth="1"/>
    <col min="6" max="16384" width="8.88671875" style="23"/>
  </cols>
  <sheetData>
    <row r="1" spans="1:16" x14ac:dyDescent="0.25">
      <c r="A1" s="35" t="s">
        <v>237</v>
      </c>
    </row>
    <row r="2" spans="1:16" ht="14.4" customHeight="1" x14ac:dyDescent="0.25">
      <c r="A2" s="246" t="s">
        <v>240</v>
      </c>
      <c r="B2" s="246"/>
      <c r="C2" s="246"/>
      <c r="D2" s="246"/>
      <c r="E2" s="246"/>
      <c r="F2" s="246"/>
      <c r="G2" s="246"/>
      <c r="H2" s="246"/>
      <c r="I2" s="246"/>
      <c r="J2" s="246"/>
      <c r="K2" s="246"/>
      <c r="L2" s="246"/>
      <c r="M2" s="246"/>
      <c r="N2" s="246"/>
      <c r="O2" s="246"/>
      <c r="P2" s="246"/>
    </row>
    <row r="3" spans="1:16" ht="14.4" customHeight="1" x14ac:dyDescent="0.25">
      <c r="A3" s="42"/>
      <c r="B3" s="42"/>
      <c r="C3" s="42"/>
      <c r="D3" s="42"/>
      <c r="E3" s="42"/>
      <c r="F3" s="42"/>
      <c r="G3" s="42"/>
      <c r="H3" s="42"/>
      <c r="I3" s="42"/>
      <c r="J3" s="42"/>
      <c r="K3" s="42"/>
      <c r="L3" s="42"/>
      <c r="M3" s="42"/>
      <c r="N3" s="42"/>
      <c r="O3" s="42"/>
      <c r="P3" s="42"/>
    </row>
    <row r="4" spans="1:16" ht="118.2" customHeight="1" x14ac:dyDescent="0.25">
      <c r="A4" s="51" t="s">
        <v>0</v>
      </c>
      <c r="B4" s="51" t="s">
        <v>233</v>
      </c>
      <c r="C4" s="51" t="s">
        <v>234</v>
      </c>
      <c r="D4" s="51" t="s">
        <v>235</v>
      </c>
      <c r="E4" s="51" t="s">
        <v>236</v>
      </c>
    </row>
    <row r="5" spans="1:16" ht="69" x14ac:dyDescent="0.25">
      <c r="A5" s="33" t="s">
        <v>50</v>
      </c>
      <c r="B5" s="33" t="s">
        <v>238</v>
      </c>
      <c r="C5" s="41"/>
      <c r="D5" s="41"/>
      <c r="E5" s="41"/>
    </row>
    <row r="6" spans="1:16" x14ac:dyDescent="0.25">
      <c r="A6" s="33" t="s">
        <v>62</v>
      </c>
      <c r="B6" s="33"/>
      <c r="C6" s="41"/>
      <c r="D6" s="41"/>
      <c r="E6" s="41"/>
    </row>
    <row r="7" spans="1:16" x14ac:dyDescent="0.25">
      <c r="A7" s="33"/>
      <c r="B7" s="33"/>
      <c r="C7" s="41"/>
      <c r="D7" s="41"/>
      <c r="E7" s="41"/>
    </row>
    <row r="8" spans="1:16" ht="82.8" x14ac:dyDescent="0.25">
      <c r="A8" s="33" t="s">
        <v>51</v>
      </c>
      <c r="B8" s="33" t="s">
        <v>239</v>
      </c>
      <c r="C8" s="41"/>
      <c r="D8" s="41"/>
      <c r="E8" s="41"/>
    </row>
    <row r="9" spans="1:16" x14ac:dyDescent="0.25">
      <c r="A9" s="33" t="s">
        <v>66</v>
      </c>
      <c r="B9" s="33"/>
      <c r="C9" s="41"/>
      <c r="D9" s="41"/>
      <c r="E9" s="41"/>
    </row>
    <row r="10" spans="1:16" x14ac:dyDescent="0.25">
      <c r="A10" s="41"/>
      <c r="B10" s="41"/>
      <c r="C10" s="41"/>
      <c r="D10" s="41"/>
      <c r="E10" s="41"/>
    </row>
    <row r="13" spans="1:16" ht="34.200000000000003" customHeight="1" x14ac:dyDescent="0.25">
      <c r="A13" s="245" t="s">
        <v>286</v>
      </c>
      <c r="B13" s="245"/>
      <c r="C13" s="245"/>
      <c r="D13" s="245"/>
      <c r="E13" s="245"/>
      <c r="F13" s="245"/>
      <c r="G13" s="245"/>
      <c r="H13" s="245"/>
      <c r="I13" s="245"/>
      <c r="J13" s="245"/>
      <c r="K13" s="245"/>
      <c r="L13" s="245"/>
    </row>
    <row r="14" spans="1:16" ht="42.6" customHeight="1" x14ac:dyDescent="0.25">
      <c r="A14" s="248" t="s">
        <v>0</v>
      </c>
      <c r="B14" s="248" t="s">
        <v>241</v>
      </c>
      <c r="C14" s="248" t="s">
        <v>242</v>
      </c>
      <c r="D14" s="247" t="s">
        <v>243</v>
      </c>
      <c r="E14" s="247" t="s">
        <v>235</v>
      </c>
    </row>
    <row r="15" spans="1:16" ht="41.4" customHeight="1" x14ac:dyDescent="0.25">
      <c r="A15" s="249"/>
      <c r="B15" s="249"/>
      <c r="C15" s="249"/>
      <c r="D15" s="247"/>
      <c r="E15" s="247"/>
    </row>
    <row r="16" spans="1:16" ht="14.4" x14ac:dyDescent="0.25">
      <c r="A16" s="33" t="s">
        <v>50</v>
      </c>
      <c r="B16" s="33"/>
      <c r="C16" s="43"/>
      <c r="D16" s="43"/>
      <c r="E16" s="33"/>
    </row>
    <row r="17" spans="1:5" x14ac:dyDescent="0.25">
      <c r="A17" s="33" t="s">
        <v>51</v>
      </c>
      <c r="B17" s="44"/>
      <c r="C17" s="33"/>
      <c r="D17" s="44"/>
      <c r="E17" s="33"/>
    </row>
  </sheetData>
  <mergeCells count="7">
    <mergeCell ref="A13:L13"/>
    <mergeCell ref="A2:P2"/>
    <mergeCell ref="D14:D15"/>
    <mergeCell ref="E14:E15"/>
    <mergeCell ref="A14:A15"/>
    <mergeCell ref="B14:B15"/>
    <mergeCell ref="C14: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7F24C-BE51-48C7-A48B-C166CFBD8B7C}">
  <dimension ref="A1:C15"/>
  <sheetViews>
    <sheetView workbookViewId="0">
      <selection activeCell="B7" sqref="B7"/>
    </sheetView>
  </sheetViews>
  <sheetFormatPr defaultColWidth="9.109375" defaultRowHeight="13.8" x14ac:dyDescent="0.25"/>
  <cols>
    <col min="1" max="1" width="5.5546875" style="23" customWidth="1"/>
    <col min="2" max="2" width="67.5546875" style="39" customWidth="1"/>
    <col min="3" max="3" width="19.44140625" style="23" customWidth="1"/>
    <col min="4" max="16384" width="9.109375" style="23"/>
  </cols>
  <sheetData>
    <row r="1" spans="1:3" x14ac:dyDescent="0.25">
      <c r="A1" s="31" t="s">
        <v>287</v>
      </c>
    </row>
    <row r="3" spans="1:3" x14ac:dyDescent="0.25">
      <c r="A3" s="250" t="s">
        <v>0</v>
      </c>
      <c r="B3" s="247" t="s">
        <v>201</v>
      </c>
      <c r="C3" s="247" t="s">
        <v>202</v>
      </c>
    </row>
    <row r="4" spans="1:3" x14ac:dyDescent="0.25">
      <c r="A4" s="250"/>
      <c r="B4" s="247"/>
      <c r="C4" s="251"/>
    </row>
    <row r="5" spans="1:3" ht="27.6" x14ac:dyDescent="0.25">
      <c r="A5" s="37">
        <v>1</v>
      </c>
      <c r="B5" s="38" t="s">
        <v>230</v>
      </c>
      <c r="C5" s="32"/>
    </row>
    <row r="6" spans="1:3" ht="55.2" x14ac:dyDescent="0.25">
      <c r="A6" s="37">
        <v>2</v>
      </c>
      <c r="B6" s="38" t="s">
        <v>224</v>
      </c>
      <c r="C6" s="34"/>
    </row>
    <row r="7" spans="1:3" ht="124.2" x14ac:dyDescent="0.25">
      <c r="A7" s="37">
        <v>3</v>
      </c>
      <c r="B7" s="38" t="s">
        <v>278</v>
      </c>
      <c r="C7" s="34"/>
    </row>
    <row r="8" spans="1:3" ht="60.6" customHeight="1" x14ac:dyDescent="0.25">
      <c r="A8" s="37">
        <v>4</v>
      </c>
      <c r="B8" s="38" t="s">
        <v>225</v>
      </c>
      <c r="C8" s="34"/>
    </row>
    <row r="9" spans="1:3" ht="43.95" customHeight="1" x14ac:dyDescent="0.25">
      <c r="A9" s="37">
        <v>5</v>
      </c>
      <c r="B9" s="38" t="s">
        <v>227</v>
      </c>
      <c r="C9" s="34"/>
    </row>
    <row r="10" spans="1:3" ht="42.6" x14ac:dyDescent="0.25">
      <c r="A10" s="37">
        <v>6</v>
      </c>
      <c r="B10" s="38" t="s">
        <v>228</v>
      </c>
      <c r="C10" s="34"/>
    </row>
    <row r="11" spans="1:3" ht="28.2" x14ac:dyDescent="0.25">
      <c r="A11" s="37">
        <v>7</v>
      </c>
      <c r="B11" s="38" t="s">
        <v>285</v>
      </c>
      <c r="C11" s="34"/>
    </row>
    <row r="12" spans="1:3" ht="43.2" x14ac:dyDescent="0.25">
      <c r="A12" s="37">
        <v>8</v>
      </c>
      <c r="B12" s="38" t="s">
        <v>226</v>
      </c>
      <c r="C12" s="34"/>
    </row>
    <row r="13" spans="1:3" ht="41.4" x14ac:dyDescent="0.25">
      <c r="A13" s="37">
        <v>9</v>
      </c>
      <c r="B13" s="38" t="s">
        <v>284</v>
      </c>
      <c r="C13" s="34"/>
    </row>
    <row r="14" spans="1:3" ht="31.95" customHeight="1" x14ac:dyDescent="0.25">
      <c r="A14" s="37">
        <v>10</v>
      </c>
      <c r="B14" s="38" t="s">
        <v>231</v>
      </c>
      <c r="C14" s="34"/>
    </row>
    <row r="15" spans="1:3" ht="14.4" x14ac:dyDescent="0.25">
      <c r="A15" s="37">
        <v>11</v>
      </c>
      <c r="B15" s="40" t="s">
        <v>229</v>
      </c>
      <c r="C15" s="34"/>
    </row>
  </sheetData>
  <mergeCells count="3">
    <mergeCell ref="A3:A4"/>
    <mergeCell ref="B3:B4"/>
    <mergeCell ref="C3: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67EC-F0C7-45B5-ABB7-87E2F6549CD4}">
  <dimension ref="A1:D9"/>
  <sheetViews>
    <sheetView workbookViewId="0">
      <selection activeCell="C15" sqref="C15"/>
    </sheetView>
  </sheetViews>
  <sheetFormatPr defaultRowHeight="14.4" x14ac:dyDescent="0.3"/>
  <cols>
    <col min="1" max="1" width="9.109375" style="23"/>
    <col min="2" max="2" width="25" customWidth="1"/>
    <col min="3" max="3" width="39.33203125" customWidth="1"/>
    <col min="4" max="4" width="38.6640625" customWidth="1"/>
  </cols>
  <sheetData>
    <row r="1" spans="1:4" x14ac:dyDescent="0.3">
      <c r="A1" s="35" t="s">
        <v>288</v>
      </c>
    </row>
    <row r="3" spans="1:4" ht="83.25" customHeight="1" x14ac:dyDescent="0.3">
      <c r="A3" s="50" t="s">
        <v>0</v>
      </c>
      <c r="B3" s="50" t="s">
        <v>201</v>
      </c>
      <c r="C3" s="50" t="s">
        <v>203</v>
      </c>
      <c r="D3" s="50" t="s">
        <v>204</v>
      </c>
    </row>
    <row r="4" spans="1:4" x14ac:dyDescent="0.3">
      <c r="A4" s="33" t="s">
        <v>205</v>
      </c>
      <c r="B4" s="33"/>
      <c r="C4" s="33"/>
      <c r="D4" s="33"/>
    </row>
    <row r="5" spans="1:4" x14ac:dyDescent="0.3">
      <c r="A5" s="33" t="s">
        <v>206</v>
      </c>
      <c r="B5" s="33"/>
      <c r="C5" s="33"/>
      <c r="D5" s="33"/>
    </row>
    <row r="7" spans="1:4" ht="32.25" customHeight="1" x14ac:dyDescent="0.3">
      <c r="A7" s="252" t="s">
        <v>208</v>
      </c>
      <c r="B7" s="253"/>
      <c r="C7" s="253"/>
      <c r="D7" s="253"/>
    </row>
    <row r="8" spans="1:4" x14ac:dyDescent="0.3">
      <c r="A8" s="36"/>
      <c r="B8" s="23"/>
      <c r="C8" s="23"/>
      <c r="D8" s="23"/>
    </row>
    <row r="9" spans="1:4" ht="48" customHeight="1" x14ac:dyDescent="0.3">
      <c r="A9" s="254" t="s">
        <v>207</v>
      </c>
      <c r="B9" s="224"/>
      <c r="C9" s="224"/>
      <c r="D9" s="224"/>
    </row>
  </sheetData>
  <mergeCells count="2">
    <mergeCell ref="A7:D7"/>
    <mergeCell ref="A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Pasiūlymas</vt:lpstr>
      <vt:lpstr>2. Pasitelkiami subjekta i</vt:lpstr>
      <vt:lpstr>3. Pasiūlymo priedai</vt:lpstr>
      <vt:lpstr>4. Konfidenciali informacija</vt:lpstr>
    </vt:vector>
  </TitlesOfParts>
  <Company>LR URM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Kotryna Liekytė</dc:creator>
  <cp:lastModifiedBy>Svetlana Starinskaja</cp:lastModifiedBy>
  <dcterms:created xsi:type="dcterms:W3CDTF">2025-04-22T12:32:32Z</dcterms:created>
  <dcterms:modified xsi:type="dcterms:W3CDTF">2025-10-31T11:08:49Z</dcterms:modified>
</cp:coreProperties>
</file>