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3. AVALYNĖ\"/>
    </mc:Choice>
  </mc:AlternateContent>
  <xr:revisionPtr revIDLastSave="0" documentId="13_ncr:1_{40032CC0-7BDB-4FF3-AB7B-6679DC519497}"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<sst xmlns="http://schemas.openxmlformats.org/spreadsheetml/2006/main" count="91" uniqueCount="72">
  <si>
    <t>PIRKIMO SĄLYGŲ PRIEDAS "PASIŪLYMO FORMA"</t>
  </si>
  <si>
    <t>AVALYNĖS PIRKIMAS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</si>
  <si>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</si>
  <si>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</si>
  <si>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</si>
  <si>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</si>
  <si>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</si>
  <si>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</si>
  <si>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</si>
  <si>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</si>
  <si>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</si>
  <si>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</si>
  <si>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</si>
  <si>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</si>
  <si>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</si>
  <si>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</si>
  <si>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</si>
  <si>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</si>
  <si>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</si>
  <si>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</si>
  <si>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</si>
  <si>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</si>
  <si>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</si>
  <si>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</si>
  <si>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</si>
  <si>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</si>
  <si>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</si>
  <si>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ŠLEPETĖS</t>
  </si>
  <si>
    <t>Tiekėjo pasiūlymas:</t>
  </si>
  <si>
    <t>Nr.</t>
  </si>
  <si>
    <t>Pavadinimas</t>
  </si>
  <si>
    <t>Mato vienetas</t>
  </si>
  <si>
    <t>Suma be PVM, Eur</t>
  </si>
  <si>
    <t>1.</t>
  </si>
  <si>
    <t>Šlepetės</t>
  </si>
  <si>
    <t>1.1.</t>
  </si>
  <si>
    <t>pora</t>
  </si>
  <si>
    <t>Suma be PVM</t>
  </si>
  <si>
    <t>Taikomas PVM dydis (%)</t>
  </si>
  <si>
    <t>PVM suma</t>
  </si>
  <si>
    <t>Suma su PVM</t>
  </si>
  <si>
    <t>2. DALIS</t>
  </si>
  <si>
    <t>BATAI LAIVO ĮGULOS NARIO</t>
  </si>
  <si>
    <t>2.</t>
  </si>
  <si>
    <t>Batai laivo įgulos nario</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</si>
  <si>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</si>
  <si>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</si>
  <si>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</si>
  <si>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</si>
  <si>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</si>
  <si>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</si>
  <si>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</si>
  <si>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</si>
  <si>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</si>
  <si>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</si>
  <si>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</si>
  <si>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</si>
  <si>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</si>
  <si>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</si>
  <si>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</si>
  <si>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</si>
  <si>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</si>
  <si>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</si>
  <si>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</si>
  <si>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</si>
  <si>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</si>
  <si>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</si>
  <si>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</si>
  <si>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5167 2025-10-13 15:38:04</t>
  </si>
  <si>
    <t>Gamintojas, gamintojo šalis, modelis</t>
  </si>
  <si>
    <t>Maksimalus kiekis</t>
  </si>
  <si>
    <t>Įkainis 1 poros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</si>
</sst>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2" fontId="1" fillId="2" borderId="0" xfId="0" applyNumberFormat="1"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6"/>
  <sheetViews>
    <sheetView tabSelected="1" topLeftCell="A15" workbookViewId="0">
      <selection activeCell="E49" sqref="E4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ht="30" x14ac:dyDescent="0.25">
      <c r="A35" s="16" t="s">
        <v>29</v>
      </c>
      <c r="B35" s="16" t="s">
        <v>30</v>
      </c>
      <c r="C35" s="16" t="s">
        <v>70</v>
      </c>
      <c r="D35" s="16" t="s">
        <v>31</v>
      </c>
      <c r="E35" s="16" t="s">
        <v>71</v>
      </c>
      <c r="F35" s="16" t="s">
        <v>32</v>
      </c>
      <c r="G35" s="25" t="s">
        <v>69</v>
      </c>
    </row>
    <row r="36" spans="1:7" x14ac:dyDescent="0.25">
      <c r="A36" s="16" t="s">
        <v>33</v>
      </c>
      <c r="B36" s="16" t="s">
        <v>34</v>
      </c>
      <c r="C36" s="17"/>
      <c r="D36" s="17"/>
      <c r="E36" s="17"/>
      <c r="F36" s="17"/>
      <c r="G36" s="17"/>
    </row>
    <row r="37" spans="1:7" x14ac:dyDescent="0.25">
      <c r="A37" s="17" t="s">
        <v>35</v>
      </c>
      <c r="B37" s="17" t="s">
        <v>34</v>
      </c>
      <c r="C37" s="17">
        <v>23400</v>
      </c>
      <c r="D37" s="17" t="s">
        <v>36</v>
      </c>
      <c r="E37" s="18"/>
      <c r="F37" s="17" t="str">
        <f>IF(ISBLANK(E37),"", PRODUCT(C37,E37))</f>
        <v/>
      </c>
      <c r="G37" s="19"/>
    </row>
    <row r="38" spans="1:7" x14ac:dyDescent="0.25">
      <c r="E38" s="16" t="s">
        <v>37</v>
      </c>
      <c r="F38" s="16" t="str">
        <f>IF(F37="","",ROUND(SUM(F37:F37),2))</f>
        <v/>
      </c>
      <c r="G38" s="14" t="str">
        <f>IF(F37="","Neužpildytos visos objektų kainos","")</f>
        <v>Neužpildytos visos objektų kainos</v>
      </c>
    </row>
    <row r="39" spans="1:7" x14ac:dyDescent="0.25">
      <c r="C39" s="16" t="s">
        <v>38</v>
      </c>
      <c r="D39" s="19"/>
      <c r="E39" s="16" t="s">
        <v>39</v>
      </c>
      <c r="F39" s="16" t="str">
        <f>IF(OR(F38="",D39=""),"", ROUND(PRODUCT(D39,F38)/100,2))</f>
        <v/>
      </c>
      <c r="G39" s="14" t="str">
        <f>IF(D39="", "Nurodykite taikomą PVM dydį", "")</f>
        <v>Nurodykite taikomą PVM dydį</v>
      </c>
    </row>
    <row r="40" spans="1:7" x14ac:dyDescent="0.25">
      <c r="E40" s="16" t="s">
        <v>40</v>
      </c>
      <c r="F40" s="16">
        <f>IF(ISBLANK(F39), "", ROUND(SUM(F38:F39),2))</f>
        <v>0</v>
      </c>
    </row>
    <row r="44" spans="1:7" x14ac:dyDescent="0.25">
      <c r="A44" s="12" t="s">
        <v>41</v>
      </c>
      <c r="B44" s="12" t="s">
        <v>42</v>
      </c>
    </row>
    <row r="46" spans="1:7" x14ac:dyDescent="0.25">
      <c r="A46" s="12" t="s">
        <v>28</v>
      </c>
    </row>
    <row r="47" spans="1:7" ht="30" x14ac:dyDescent="0.25">
      <c r="A47" s="16" t="s">
        <v>29</v>
      </c>
      <c r="B47" s="16" t="s">
        <v>30</v>
      </c>
      <c r="C47" s="16" t="s">
        <v>70</v>
      </c>
      <c r="D47" s="16" t="s">
        <v>31</v>
      </c>
      <c r="E47" s="16" t="s">
        <v>71</v>
      </c>
      <c r="F47" s="16" t="s">
        <v>32</v>
      </c>
      <c r="G47" s="25" t="s">
        <v>69</v>
      </c>
    </row>
    <row r="48" spans="1:7" x14ac:dyDescent="0.25">
      <c r="A48" s="16" t="s">
        <v>43</v>
      </c>
      <c r="B48" s="16" t="s">
        <v>44</v>
      </c>
      <c r="C48" s="17"/>
      <c r="D48" s="17"/>
      <c r="E48" s="17"/>
      <c r="F48" s="17"/>
      <c r="G48" s="17"/>
    </row>
    <row r="49" spans="1:7" x14ac:dyDescent="0.25">
      <c r="A49" s="17" t="s">
        <v>45</v>
      </c>
      <c r="B49" s="17" t="s">
        <v>44</v>
      </c>
      <c r="C49" s="17">
        <v>3380</v>
      </c>
      <c r="D49" s="17" t="s">
        <v>36</v>
      </c>
      <c r="E49" s="18"/>
      <c r="F49" s="17" t="str">
        <f>IF(ISBLANK(E49),"", PRODUCT(C49,E49))</f>
        <v/>
      </c>
      <c r="G49" s="19"/>
    </row>
    <row r="50" spans="1:7" x14ac:dyDescent="0.25">
      <c r="E50" s="16" t="s">
        <v>37</v>
      </c>
      <c r="F50" s="16" t="str">
        <f>IF(F49="","",ROUND(SUM(F49:F49),2))</f>
        <v/>
      </c>
      <c r="G50" s="14" t="str">
        <f>IF(F49="","Neužpildytos visos objektų kainos","")</f>
        <v>Neužpildytos visos objektų kainos</v>
      </c>
    </row>
    <row r="51" spans="1:7" x14ac:dyDescent="0.25">
      <c r="C51" s="16" t="s">
        <v>38</v>
      </c>
      <c r="D51" s="19"/>
      <c r="E51" s="16" t="s">
        <v>39</v>
      </c>
      <c r="F51" s="16" t="str">
        <f>IF(OR(F50="",D51=""),"", ROUND(PRODUCT(D51,F50)/100,2))</f>
        <v/>
      </c>
      <c r="G51" s="14" t="str">
        <f>IF(D51="", "Nurodykite taikomą PVM dydį", "")</f>
        <v>Nurodykite taikomą PVM dydį</v>
      </c>
    </row>
    <row r="52" spans="1:7" x14ac:dyDescent="0.25">
      <c r="E52" s="16" t="s">
        <v>40</v>
      </c>
      <c r="F52" s="16">
        <f>IF(ISBLANK(F51), "", ROUND(SUM(F50:F51),2))</f>
        <v>0</v>
      </c>
    </row>
    <row r="56" spans="1:7" x14ac:dyDescent="0.25">
      <c r="B56" s="26"/>
    </row>
  </sheetData>
  <sheetProtection algorithmName="SHA-512" hashValue="T6R3s8kg7Jw//vIHrUSEUQkFAOxR+EXSJtdBzMBoMd1/xfkhyWXCCGcs7TRJkTfrZk+AUD60Ftdg/Sq7Z84udA==" saltValue="azm9rJkio2s9pC3zsx0D6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46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3" t="s">
        <v>47</v>
      </c>
      <c r="B5" s="53"/>
      <c r="C5" s="51" t="s">
        <v>48</v>
      </c>
      <c r="D5" s="52"/>
      <c r="E5" s="53"/>
      <c r="F5" s="51" t="s">
        <v>49</v>
      </c>
      <c r="G5" s="52"/>
      <c r="H5" s="53"/>
      <c r="I5" s="51" t="s">
        <v>50</v>
      </c>
      <c r="J5" s="53"/>
      <c r="K5" s="4" t="s">
        <v>51</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52</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3" t="s">
        <v>30</v>
      </c>
      <c r="B19" s="53"/>
      <c r="C19" s="51" t="s">
        <v>48</v>
      </c>
      <c r="D19" s="52"/>
      <c r="E19" s="53"/>
      <c r="F19" s="51" t="s">
        <v>53</v>
      </c>
      <c r="G19" s="52"/>
      <c r="H19" s="53"/>
      <c r="I19" s="67" t="s">
        <v>50</v>
      </c>
      <c r="J19" s="68"/>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4"/>
      <c r="B31" s="27"/>
      <c r="C31" s="27"/>
      <c r="D31" s="27"/>
      <c r="E31" s="27"/>
      <c r="F31" s="27"/>
      <c r="G31" s="27"/>
      <c r="H31" s="27"/>
      <c r="I31" s="27"/>
      <c r="J31" s="27"/>
    </row>
    <row r="33" spans="1:10" ht="15.95" customHeight="1" x14ac:dyDescent="0.25">
      <c r="A33" s="65" t="s">
        <v>54</v>
      </c>
      <c r="B33" s="27"/>
      <c r="C33" s="27"/>
      <c r="D33" s="27"/>
      <c r="E33" s="27"/>
      <c r="F33" s="27"/>
      <c r="G33" s="27"/>
      <c r="H33" s="27"/>
      <c r="I33" s="27"/>
      <c r="J33" s="27"/>
    </row>
    <row r="34" spans="1:10" ht="15.95" customHeight="1" thickBot="1" x14ac:dyDescent="0.3"/>
    <row r="35" spans="1:10" ht="15.95" customHeight="1" x14ac:dyDescent="0.25">
      <c r="A35" s="11" t="s">
        <v>29</v>
      </c>
      <c r="B35" s="70" t="s">
        <v>55</v>
      </c>
      <c r="C35" s="52"/>
      <c r="D35" s="52"/>
      <c r="E35" s="52"/>
      <c r="F35" s="52"/>
      <c r="G35" s="53"/>
      <c r="H35" s="71" t="s">
        <v>56</v>
      </c>
      <c r="I35" s="52"/>
      <c r="J35" s="68"/>
    </row>
    <row r="36" spans="1:10" ht="48" customHeight="1" x14ac:dyDescent="0.25">
      <c r="A36" s="22" t="s">
        <v>57</v>
      </c>
      <c r="B36" s="47" t="s">
        <v>58</v>
      </c>
      <c r="C36" s="44"/>
      <c r="D36" s="44"/>
      <c r="E36" s="44"/>
      <c r="F36" s="44"/>
      <c r="G36" s="32"/>
      <c r="H36" s="48"/>
      <c r="I36" s="44"/>
      <c r="J36" s="49"/>
    </row>
    <row r="37" spans="1:10" ht="48" customHeight="1" x14ac:dyDescent="0.25">
      <c r="A37" s="22" t="s">
        <v>59</v>
      </c>
      <c r="B37" s="47" t="s">
        <v>60</v>
      </c>
      <c r="C37" s="44"/>
      <c r="D37" s="44"/>
      <c r="E37" s="44"/>
      <c r="F37" s="44"/>
      <c r="G37" s="32"/>
      <c r="H37" s="48"/>
      <c r="I37" s="44"/>
      <c r="J37" s="49"/>
    </row>
    <row r="38" spans="1:10" ht="48" customHeight="1" x14ac:dyDescent="0.25">
      <c r="A38" s="22" t="s">
        <v>61</v>
      </c>
      <c r="B38" s="47" t="s">
        <v>62</v>
      </c>
      <c r="C38" s="44"/>
      <c r="D38" s="44"/>
      <c r="E38" s="44"/>
      <c r="F38" s="44"/>
      <c r="G38" s="32"/>
      <c r="H38" s="48"/>
      <c r="I38" s="44"/>
      <c r="J38" s="49"/>
    </row>
    <row r="39" spans="1:10" ht="48" customHeight="1" x14ac:dyDescent="0.25">
      <c r="A39" s="22" t="s">
        <v>63</v>
      </c>
      <c r="B39" s="47" t="s">
        <v>64</v>
      </c>
      <c r="C39" s="44"/>
      <c r="D39" s="44"/>
      <c r="E39" s="44"/>
      <c r="F39" s="44"/>
      <c r="G39" s="32"/>
      <c r="H39" s="48"/>
      <c r="I39" s="44"/>
      <c r="J39" s="49"/>
    </row>
    <row r="40" spans="1:10" ht="48" customHeight="1" x14ac:dyDescent="0.25">
      <c r="A40" s="23"/>
      <c r="B40" s="43"/>
      <c r="C40" s="44"/>
      <c r="D40" s="44"/>
      <c r="E40" s="44"/>
      <c r="F40" s="44"/>
      <c r="G40" s="32"/>
      <c r="H40" s="48"/>
      <c r="I40" s="44"/>
      <c r="J40" s="49"/>
    </row>
    <row r="41" spans="1:10" ht="48" customHeight="1" x14ac:dyDescent="0.25">
      <c r="A41" s="23"/>
      <c r="B41" s="43"/>
      <c r="C41" s="44"/>
      <c r="D41" s="44"/>
      <c r="E41" s="44"/>
      <c r="F41" s="44"/>
      <c r="G41" s="32"/>
      <c r="H41" s="48"/>
      <c r="I41" s="44"/>
      <c r="J41" s="49"/>
    </row>
    <row r="42" spans="1:10" ht="48" customHeight="1" x14ac:dyDescent="0.25">
      <c r="A42" s="23"/>
      <c r="B42" s="43"/>
      <c r="C42" s="44"/>
      <c r="D42" s="44"/>
      <c r="E42" s="44"/>
      <c r="F42" s="44"/>
      <c r="G42" s="32"/>
      <c r="H42" s="48"/>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5"/>
      <c r="C46" s="56"/>
      <c r="D46" s="56"/>
      <c r="E46" s="56"/>
      <c r="F46" s="56"/>
      <c r="G46" s="57"/>
      <c r="H46" s="58"/>
      <c r="I46" s="59"/>
      <c r="J46" s="60"/>
    </row>
    <row r="48" spans="1:10" ht="102" customHeight="1" x14ac:dyDescent="0.25">
      <c r="A48" s="54" t="s">
        <v>65</v>
      </c>
      <c r="B48" s="27"/>
      <c r="C48" s="27"/>
      <c r="D48" s="27"/>
      <c r="E48" s="27"/>
      <c r="F48" s="27"/>
      <c r="G48" s="27"/>
      <c r="H48" s="27"/>
      <c r="I48" s="27"/>
      <c r="J48" s="27"/>
    </row>
    <row r="51" spans="1:10" x14ac:dyDescent="0.25">
      <c r="A51" s="61" t="s">
        <v>66</v>
      </c>
      <c r="B51" s="27"/>
      <c r="C51" s="27"/>
      <c r="D51" s="27"/>
      <c r="E51" s="64"/>
      <c r="F51" s="27"/>
      <c r="G51" s="27"/>
      <c r="H51" s="27"/>
      <c r="I51" s="27"/>
      <c r="J51" s="27"/>
    </row>
    <row r="53" spans="1:10" x14ac:dyDescent="0.25">
      <c r="A53" s="61" t="s">
        <v>67</v>
      </c>
      <c r="B53" s="27"/>
      <c r="C53" s="27"/>
      <c r="D53" s="27"/>
      <c r="E53" s="64"/>
      <c r="F53" s="27"/>
      <c r="G53" s="27"/>
      <c r="H53" s="27"/>
      <c r="I53" s="27"/>
      <c r="J53" s="27"/>
    </row>
    <row r="100" spans="1:1" ht="15.75" x14ac:dyDescent="0.25">
      <c r="A100" t="s">
        <v>68</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2025-10-29T07:31:32Z</dcterms:modified>
</cp:coreProperties>
</file>