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radiodaznio generatorius 3789 NNN\"/>
    </mc:Choice>
  </mc:AlternateContent>
  <xr:revisionPtr revIDLastSave="0" documentId="13_ncr:1_{BAF70AA2-1310-4477-AD99-96370D1D3780}"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8" i="1" l="1"/>
  <c r="F34" i="1"/>
  <c r="G87" i="1" s="1"/>
  <c r="G21" i="1"/>
  <c r="F87" i="1" l="1"/>
  <c r="F88" i="1" s="1"/>
  <c r="F89" i="1" s="1"/>
</calcChain>
</file>

<file path=xl/sharedStrings.xml><?xml version="1.0" encoding="utf-8"?>
<sst xmlns="http://schemas.openxmlformats.org/spreadsheetml/2006/main" count="173" uniqueCount="169">
  <si>
    <t>PIRKIMO SĄLYGŲ PRIEDAS "PASIŪLYMO FORMA"</t>
  </si>
  <si>
    <t>RADIODAŽNIO GENERATORIUS SU PRIEDAIS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</si>
  <si>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</si>
  <si>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</si>
  <si>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</si>
  <si>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</si>
  <si>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</si>
  <si>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</si>
  <si>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</si>
  <si>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</si>
  <si>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</si>
  <si>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</si>
  <si>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</si>
  <si>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</si>
  <si>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</si>
  <si>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</si>
  <si>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</si>
  <si>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</si>
  <si>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</si>
  <si>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</si>
  <si>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</si>
  <si>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</si>
  <si>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</si>
  <si>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</si>
  <si>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</si>
  <si>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</si>
  <si>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</si>
  <si>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</si>
  <si>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</si>
  <si>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</si>
  <si>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</si>
  <si>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</si>
  <si>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</si>
  <si>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</si>
  <si>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</si>
  <si>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</si>
  <si>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Radiodažnio generatorius su priedais</t>
  </si>
  <si>
    <t>vnt</t>
  </si>
  <si>
    <t>1.1.1.</t>
  </si>
  <si>
    <t>Sistemos (aparato su priedais) paskirtis: Sistemos (radiodažninio generatoriaus su eksplotaciniais priedais) paskirtis yra lėtinio skausmo gydymas radiodažninės energijos pagalba atliekant nervų termokoaguliaciją.</t>
  </si>
  <si>
    <t>1.1.2.</t>
  </si>
  <si>
    <t>Sistemos valdymas :	Sistema valdoma tik lietimui jautriu ekranu su aiškia, intuityvia vartotojo sąsaja. Sistema užtikrina operacinio lygio sterilumo reikalavimus – valdymas vykdomas per liečiamą ekraną, kuris gali būti liečiamas su steriliais dangteliais ar pirštinėmis, nepažeidžiant sterilumo zonos.</t>
  </si>
  <si>
    <t>1.1.3.</t>
  </si>
  <si>
    <t>Išmaniosios funkcijos: Būtinas automatinis prijungimas ir atjungimas elektrodų bei atitinkamos temperatūros užtikrinimas, kad įrenginys veiktų sklandžiai.</t>
  </si>
  <si>
    <t>1.1.4.</t>
  </si>
  <si>
    <t>Stimuliacijos režimai:    Sensorinės stimuliacijos režimas;</t>
  </si>
  <si>
    <t>1.1.5.</t>
  </si>
  <si>
    <t>Stimuliacijos režimai: Motorinės stimuliacijos režimas.</t>
  </si>
  <si>
    <t>1.1.6.</t>
  </si>
  <si>
    <t xml:space="preserve">Skystųjų kristalų ekranas (LCD): Ne mažesnis nei 30.5 cm (12 in.) </t>
  </si>
  <si>
    <t>1.1.7.</t>
  </si>
  <si>
    <t>Maksimalus aktyvuojamų elektrodų/kanalų skaičius (jungčių elektrodams skaičius):	Ne mažesnis nei 4</t>
  </si>
  <si>
    <t>1.1.8.</t>
  </si>
  <si>
    <t>USB jungtys:	Ne mažiau nei 2</t>
  </si>
  <si>
    <t>1.1.9.</t>
  </si>
  <si>
    <t>Neutralaus (įžeminimo) paciento elektrodo jungtis	: 1</t>
  </si>
  <si>
    <t>1.1.10.</t>
  </si>
  <si>
    <t>Dažnis	: Signalo dažnis: 440 – 500 kHz</t>
  </si>
  <si>
    <t>1.1.11.</t>
  </si>
  <si>
    <t>Varžos matavimo diapazonas:	Ne siauresnis 50–1500 Ω</t>
  </si>
  <si>
    <t>1.1.12.</t>
  </si>
  <si>
    <t xml:space="preserve">Temperatūros matavimo tikslumas (paklaida): 	Ne didesnė nei ±2 °C </t>
  </si>
  <si>
    <t>1.1.13.</t>
  </si>
  <si>
    <t>Pjovimo režimo parametrai: Elektrodų skaičius  ≤4</t>
  </si>
  <si>
    <t>1.1.14.</t>
  </si>
  <si>
    <t>Pjovimo režimo parametrai: Banga turi būti nekintama ir harmoninė.</t>
  </si>
  <si>
    <t>1.1.15.</t>
  </si>
  <si>
    <t>Pjovimo režimo parametrai: Tikslinės temperatūros nustatymo ribos 	ne siauresnis už : Nuo 50 iki 90 °C</t>
  </si>
  <si>
    <t>1.1.16.</t>
  </si>
  <si>
    <t>Pjovimo režimo parametrai: Pažeidimo/užlaikymo laiko nustatymo ribos 	Nuo 1 s iki 600 s</t>
  </si>
  <si>
    <t>1.1.17.</t>
  </si>
  <si>
    <t>Impulsinio RD režimo parametrai: Elektrodų skaičius  ≤4</t>
  </si>
  <si>
    <t>1.1.18.</t>
  </si>
  <si>
    <t>Impulsinio RD režimo parametrai: Banga turi būti nekintama ir harmoninė.</t>
  </si>
  <si>
    <t>1.1.19.</t>
  </si>
  <si>
    <t xml:space="preserve">Impulsinio RD režimo parametrai:Dažnio keitimo ribos 	Nuo 1 iki 10 Hz </t>
  </si>
  <si>
    <t>1.1.20.</t>
  </si>
  <si>
    <t>Impulsinio RD režimo parametrai: Ne siauresnis : Nuo 5 iki 50  ms</t>
  </si>
  <si>
    <t>1.1.21.</t>
  </si>
  <si>
    <t>Impulsinio RD režimo parametrai: ne siauresnis už: Nuo 42 iki 49 °C</t>
  </si>
  <si>
    <t>1.1.22.</t>
  </si>
  <si>
    <t>Impulsinio RD režimo parametrai: Laiko nustatymo ribos	Nuo 1 s iki 1800 s</t>
  </si>
  <si>
    <t>1.1.23.</t>
  </si>
  <si>
    <t>Impulsinės dozės režimo parametrai : Elektrodų skaičius	Iki 4, monopolinė stimuliacija</t>
  </si>
  <si>
    <t>1.1.24.</t>
  </si>
  <si>
    <t>Impulsinės dozės režimo parametrai : RD bangos kreivė	Sinusoidinė</t>
  </si>
  <si>
    <t>1.1.25.</t>
  </si>
  <si>
    <t xml:space="preserve">Impulsinės dozės režimo parametrai : Dozių skaičiaus pasirinkimo intervalas	nuo 120 iki 960 </t>
  </si>
  <si>
    <t>1.1.26.</t>
  </si>
  <si>
    <t xml:space="preserve">Impulsinės dozės režimo parametrai : Impulso pločio keitimo ribos	Nuo 5 iki 50 ms </t>
  </si>
  <si>
    <t>1.1.27.</t>
  </si>
  <si>
    <t xml:space="preserve">Impulsinės dozės režimo parametrai : Didžiausios temperatūros nustatymo ribos	42-49 oC </t>
  </si>
  <si>
    <t>1.1.28.</t>
  </si>
  <si>
    <t xml:space="preserve">Impulsinės dozės režimo parametrai : Dažnio keitimo ribos	Nuo 1 iki 10 Hz </t>
  </si>
  <si>
    <t>1.1.29.</t>
  </si>
  <si>
    <t xml:space="preserve">Prieš pradedant skausmo gydymą taikomos sensorinės stimuliacijos parametrai: Elektrodų skaičius	Iki 4 (vienu metu aktyvuojamas vienas), monopolinė stimuliacija </t>
  </si>
  <si>
    <t>1.1.30.</t>
  </si>
  <si>
    <t xml:space="preserve">Prieš pradedant skausmo gydymą taikomos sensorinės stimuliacijos parametrai: Didžiausios įtampos nustatymo ribos	0,5–5 V </t>
  </si>
  <si>
    <t>1.1.31.</t>
  </si>
  <si>
    <t xml:space="preserve">Prieš pradedant skausmo gydymą taikomos sensorinės stimuliacijos parametrai: Įtampos keitimo padalos dydis	0,01 arba 0,10 </t>
  </si>
  <si>
    <t>1.1.32.</t>
  </si>
  <si>
    <t xml:space="preserve">Prieš pradedant skausmo gydymą taikomos sensorinės stimuliacijos parametrai: Dažnio keitimo ribos 	Nuo 10 iki 200 Hz </t>
  </si>
  <si>
    <t>1.1.33.</t>
  </si>
  <si>
    <t xml:space="preserve">Prieš pradedant skausmo gydymą taikomos sensorinės stimuliacijos parametrai: Impulso pločio keitimo ribos 	Nuo 0,1 iki 1 ms </t>
  </si>
  <si>
    <t>1.1.34.</t>
  </si>
  <si>
    <t xml:space="preserve">Prieš pradedant skausmo gydymą taikomos motorinės stimuliacijos parametrai: Dažnio keitimo ribos 	2 arba 5 Hz </t>
  </si>
  <si>
    <t>1.1.35.</t>
  </si>
  <si>
    <t>Prieš pradedant skausmo gydymą taikomos motorinės stimuliacijos parametrai: Elektrodų skaičius	Iki 4 (vienu metu aktyvuojamas vienas), monopolinė stimuliacija</t>
  </si>
  <si>
    <t>1.1.36.</t>
  </si>
  <si>
    <t xml:space="preserve">Prieš pradedant skausmo gydymą taikomos motorinės stimuliacijos parametrai: Didžiausios įtampos nustatymo ribos 	0,5–5 V </t>
  </si>
  <si>
    <t>1.1.37.</t>
  </si>
  <si>
    <t xml:space="preserve">Prieš pradedant skausmo gydymą taikomos motorinės stimuliacijos parametrai: į̨tampos keitimo padalos dydis	0,01 arba 0,10 </t>
  </si>
  <si>
    <t>1.1.38.</t>
  </si>
  <si>
    <t xml:space="preserve">Prieš pradedant skausmo gydymą taikomos motorinės stimuliacijos parametrai:Impulso pločio keitimo ribos 	Nuo 0,1 iki 1 ms </t>
  </si>
  <si>
    <t>1.1.39.</t>
  </si>
  <si>
    <t xml:space="preserve"> Vartotojo atliktų aparato nustatymų išsaugojimas : 	Nustatymai išsaugomi aparate integruotoje atmintyje</t>
  </si>
  <si>
    <t>1.1.40.</t>
  </si>
  <si>
    <t>Gydymo duomenų archyvavimas	 : Duomenys gal būti eksportuojami į USB atmintinę</t>
  </si>
  <si>
    <t>1.1.41.</t>
  </si>
  <si>
    <t>Aparato savitestavimas: 	Aparatas turi automatinio savitestavimo funkciją</t>
  </si>
  <si>
    <t>1.1.42.</t>
  </si>
  <si>
    <t>Aliarmai: 	Sistema pateikia vizualines žinutes ir garsinius signalus funkcionavimo sutrikimo ir neleistino kontroliuojamų parametrų pakitimo atvejais (galimi atvejai ir  jų sprendimo būdai pateikiami vartotojo instrukcijoje/gydytojo vadove).</t>
  </si>
  <si>
    <t>1.1.43.</t>
  </si>
  <si>
    <t>Generatoriaus elektros maitinimas:	Iš 230 V, 50 Hz elektros tinklo</t>
  </si>
  <si>
    <t>1.1.44.</t>
  </si>
  <si>
    <t>Priemonės (priedai prie RD generatoriaus) lėtiniam skausmui gydyti:  Vienkartinė kaniulė (adata radiodažninės destrukcijos procedūroms techniškai suderinta su RD generatoriumi) Techniniai parametrai	Dydžiai: 16 G, 18 G, 20 G, 22 G;Ilgiai: 5 cm, 10 cm, 15 cm;Aktyvaus (neizoliuoto) adatos galiuko angl. „active tip“ ilgiai: 2 mm, 5 mm, 10 mm, 15 mm;Aktyvaus adatos galiuko forma: lenktas arba tiesus.</t>
  </si>
  <si>
    <t>1.1.45.</t>
  </si>
  <si>
    <t>Priemonės (priedai prie RD generatoriaus) lėtiniam skausmui gydyti:  Vienkartinis neutralus (įžėminimo) paciento elektrodas (techniškai suderintas su RD generatoriumi) Techniniai parametrai: Lipnus, su integruotu laidu prijungimui prie generatoriaus, ne mažesnių išmatavimų nei 16,5 cm x 8,1 cm arba ne mažesnio laidaus paviršiaus ploto nei 85 cm2</t>
  </si>
  <si>
    <t>1.1.46.</t>
  </si>
  <si>
    <t>Priemonės (priedai prie RD generatoriaus) lėtiniam skausmui gydyti: Daugkartinis RD elektrodas (Daugkartinė Termopora (zondas/elektordas) su jungiamaisiais laidais techniškai suderinta su RD generatoriumi) - Techniniai parametrai	: Elektrodų iš nerūdijančio plieno ilgiai: 5 cm, 10 cm, 15 cm. Diametras 5 cm ar 10 cm ilgio elektrodams 0,41 mm, diametras 15 cm ilgio elektrodams 0,46 mm.Numatomas daugkartinių RD elektrodų tarnavimo laikas yra 90 dienų arba 45 valymo ir sterilizavimo ciklai (imant tą terminą, kuris pasiekiamas greičiau).</t>
  </si>
  <si>
    <t>1.1.47.</t>
  </si>
  <si>
    <t>Priemonės (priedai prie RD generatoriaus) lėtiniam skausmui gydyti:  Daugkartiniai adapterio laidai leidžiantys vienkartinius elektrodus prijungti prie RD generatoriaus, skirtas Kryžkaulio klubinio sąnario sirties denervacijos elektrodo arba kito vienkartinio suderinamo elektrodo prijungimui prie RD generatoriaus</t>
  </si>
  <si>
    <t>1.1.48.</t>
  </si>
  <si>
    <t>Priemonės (priedai prie RD generatoriaus) lėtiniam skausmui gydyti: Vienkartinis RD elektrodas (Vienkartinė Termopora (zondas/elektordas) su jungiamaisiais laidais techniškai suderinta su RD generatoriumi) - Techniniai parametrai:	Elektrodai iš nerūdijančio plieno, ilgiai: 5 cm, 10 cm, 15 cm, 20 cm. Diametras 0,44 mm (visų ilgių elektrodams).</t>
  </si>
  <si>
    <t>1.1.49.</t>
  </si>
  <si>
    <t>Priemonės (priedai prie RD generatoriaus) lėtiniam skausmui gydyti: Vienkartinis sterilus Kryžkaulio klubinio sąnario sirties denervacijos zondas - elektrodas (suderintas su RD generatoriumi, zondas specialiai suprojektuotas kryžkaulio klubinio sąnario sirties denervacijai) - Techniniai parametrai:	Medžiagos: nerūdijantis plienas, platina, iridis arba lygiavertėsIlgis be rankenos: ne trumpesnis nei 16 cm;</t>
  </si>
  <si>
    <t>1.1.50.</t>
  </si>
  <si>
    <t>Žymėjimas CE ženklu:	Radiodažninis generatorius ir jo priedai privalo turėti CE žymėjimą.</t>
  </si>
  <si>
    <t>1.1.51.</t>
  </si>
  <si>
    <t>1.1.52.</t>
  </si>
  <si>
    <t>Garantija:	24 mėnesiai. Gedimo atveju privaloma pateikti aparatą kuriam tiktų visi išvardinti priedai ir būtų galima atlikti visas funkcijas, ne vėliau kaip per 5d.d. Tiekėjas privalo turėti apmokytą serviso inžinierių Lietuvoje.</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</si>
  <si>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</si>
  <si>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</si>
  <si>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</si>
  <si>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</si>
  <si>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</si>
  <si>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</si>
  <si>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</si>
  <si>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</si>
  <si>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</si>
  <si>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</si>
  <si>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</si>
  <si>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</si>
  <si>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</si>
  <si>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</si>
  <si>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</si>
  <si>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</si>
  <si>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</si>
  <si>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</si>
  <si>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</si>
  <si>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</si>
  <si>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Kvalifikacijos atitikimą patvirtinantys dokumentai</t>
  </si>
  <si>
    <t>4</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</si>
  <si>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</si>
  <si>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</si>
  <si>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</si>
  <si>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</si>
  <si>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3789 2025-11-04 09:19:46</t>
  </si>
  <si>
    <t>Mokymai :	Personalui kuris dirbs su RD generatoriumi suteikiami gamintojo mokymai.. Kvalifikuoti mokymai personalui dirbančiam su radiodažnio generatoriumi. Išduodamas mokymų baigimo sertifikatas.  Mokymai pradiniai ir naujai priimtiems darbuotojams dirbantiems su įranga.  Mokymus vedantys asmenys kvalifikuoti (atitinkamas biomedicinos inžinerijos ar medicinos technologijos išsilavinimas  ir turintys klinikinę patirtį su radiodažninės neurolizės įranga). Mokymai atliekami ne vėliau kaip per tris mėnesius nuo įsigytos įrangos pristatymo dienos.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</si>
</sst>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89"/>
  <sheetViews>
    <sheetView tabSelected="1" topLeftCell="A79" workbookViewId="0">
      <selection activeCell="B88" sqref="B8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8" x14ac:dyDescent="0.25">
      <c r="A33" s="17" t="s">
        <v>27</v>
      </c>
      <c r="B33" s="17" t="s">
        <v>28</v>
      </c>
      <c r="C33" s="17" t="s">
        <v>29</v>
      </c>
      <c r="D33" s="17" t="s">
        <v>30</v>
      </c>
      <c r="E33" s="17" t="s">
        <v>31</v>
      </c>
      <c r="F33" s="17" t="s">
        <v>32</v>
      </c>
      <c r="G33" s="17" t="s">
        <v>33</v>
      </c>
      <c r="H33" s="17" t="s">
        <v>34</v>
      </c>
    </row>
    <row r="34" spans="1:8" x14ac:dyDescent="0.25">
      <c r="A34" s="18" t="s">
        <v>35</v>
      </c>
      <c r="B34" s="18" t="s">
        <v>36</v>
      </c>
      <c r="C34" s="18">
        <v>1</v>
      </c>
      <c r="D34" s="18" t="s">
        <v>37</v>
      </c>
      <c r="E34" s="19"/>
      <c r="F34" s="18" t="str">
        <f>IF(ISBLANK(E34),"", PRODUCT(C34,E34))</f>
        <v/>
      </c>
      <c r="G34" s="20"/>
      <c r="H34" s="18"/>
    </row>
    <row r="35" spans="1:8" ht="45" x14ac:dyDescent="0.25">
      <c r="A35" s="18" t="s">
        <v>38</v>
      </c>
      <c r="B35" s="71" t="s">
        <v>39</v>
      </c>
      <c r="C35" s="71"/>
      <c r="D35" s="71"/>
      <c r="E35" s="71"/>
      <c r="F35" s="71"/>
      <c r="G35" s="71"/>
      <c r="H35" s="20"/>
    </row>
    <row r="36" spans="1:8" ht="60" x14ac:dyDescent="0.25">
      <c r="A36" s="18" t="s">
        <v>40</v>
      </c>
      <c r="B36" s="71" t="s">
        <v>41</v>
      </c>
      <c r="C36" s="71"/>
      <c r="D36" s="71"/>
      <c r="E36" s="71"/>
      <c r="F36" s="71"/>
      <c r="G36" s="71"/>
      <c r="H36" s="20"/>
    </row>
    <row r="37" spans="1:8" ht="30" x14ac:dyDescent="0.25">
      <c r="A37" s="18" t="s">
        <v>42</v>
      </c>
      <c r="B37" s="71" t="s">
        <v>43</v>
      </c>
      <c r="C37" s="71"/>
      <c r="D37" s="71"/>
      <c r="E37" s="71"/>
      <c r="F37" s="71"/>
      <c r="G37" s="71"/>
      <c r="H37" s="20"/>
    </row>
    <row r="38" spans="1:8" x14ac:dyDescent="0.25">
      <c r="A38" s="18" t="s">
        <v>44</v>
      </c>
      <c r="B38" s="71" t="s">
        <v>45</v>
      </c>
      <c r="C38" s="71"/>
      <c r="D38" s="71"/>
      <c r="E38" s="71"/>
      <c r="F38" s="71"/>
      <c r="G38" s="71"/>
      <c r="H38" s="20"/>
    </row>
    <row r="39" spans="1:8" x14ac:dyDescent="0.25">
      <c r="A39" s="18" t="s">
        <v>46</v>
      </c>
      <c r="B39" s="71" t="s">
        <v>47</v>
      </c>
      <c r="C39" s="71"/>
      <c r="D39" s="71"/>
      <c r="E39" s="71"/>
      <c r="F39" s="71"/>
      <c r="G39" s="71"/>
      <c r="H39" s="20"/>
    </row>
    <row r="40" spans="1:8" x14ac:dyDescent="0.25">
      <c r="A40" s="18" t="s">
        <v>48</v>
      </c>
      <c r="B40" s="71" t="s">
        <v>49</v>
      </c>
      <c r="C40" s="71"/>
      <c r="D40" s="71"/>
      <c r="E40" s="71"/>
      <c r="F40" s="71"/>
      <c r="G40" s="71"/>
      <c r="H40" s="20"/>
    </row>
    <row r="41" spans="1:8" ht="30" x14ac:dyDescent="0.25">
      <c r="A41" s="18" t="s">
        <v>50</v>
      </c>
      <c r="B41" s="71" t="s">
        <v>51</v>
      </c>
      <c r="C41" s="71"/>
      <c r="D41" s="71"/>
      <c r="E41" s="71"/>
      <c r="F41" s="71"/>
      <c r="G41" s="71"/>
      <c r="H41" s="20"/>
    </row>
    <row r="42" spans="1:8" x14ac:dyDescent="0.25">
      <c r="A42" s="18" t="s">
        <v>52</v>
      </c>
      <c r="B42" s="71" t="s">
        <v>53</v>
      </c>
      <c r="C42" s="71"/>
      <c r="D42" s="71"/>
      <c r="E42" s="71"/>
      <c r="F42" s="71"/>
      <c r="G42" s="71"/>
      <c r="H42" s="20"/>
    </row>
    <row r="43" spans="1:8" x14ac:dyDescent="0.25">
      <c r="A43" s="18" t="s">
        <v>54</v>
      </c>
      <c r="B43" s="71" t="s">
        <v>55</v>
      </c>
      <c r="C43" s="71"/>
      <c r="D43" s="71"/>
      <c r="E43" s="71"/>
      <c r="F43" s="71"/>
      <c r="G43" s="71"/>
      <c r="H43" s="20"/>
    </row>
    <row r="44" spans="1:8" x14ac:dyDescent="0.25">
      <c r="A44" s="18" t="s">
        <v>56</v>
      </c>
      <c r="B44" s="71" t="s">
        <v>57</v>
      </c>
      <c r="C44" s="71"/>
      <c r="D44" s="71"/>
      <c r="E44" s="71"/>
      <c r="F44" s="71"/>
      <c r="G44" s="71"/>
      <c r="H44" s="20"/>
    </row>
    <row r="45" spans="1:8" x14ac:dyDescent="0.25">
      <c r="A45" s="18" t="s">
        <v>58</v>
      </c>
      <c r="B45" s="71" t="s">
        <v>59</v>
      </c>
      <c r="C45" s="71"/>
      <c r="D45" s="71"/>
      <c r="E45" s="71"/>
      <c r="F45" s="71"/>
      <c r="G45" s="71"/>
      <c r="H45" s="20"/>
    </row>
    <row r="46" spans="1:8" x14ac:dyDescent="0.25">
      <c r="A46" s="18" t="s">
        <v>60</v>
      </c>
      <c r="B46" s="71" t="s">
        <v>61</v>
      </c>
      <c r="C46" s="71"/>
      <c r="D46" s="71"/>
      <c r="E46" s="71"/>
      <c r="F46" s="71"/>
      <c r="G46" s="71"/>
      <c r="H46" s="20"/>
    </row>
    <row r="47" spans="1:8" x14ac:dyDescent="0.25">
      <c r="A47" s="18" t="s">
        <v>62</v>
      </c>
      <c r="B47" s="18" t="s">
        <v>63</v>
      </c>
      <c r="C47" s="18"/>
      <c r="D47" s="18"/>
      <c r="E47" s="18"/>
      <c r="F47" s="18"/>
      <c r="G47" s="18"/>
      <c r="H47" s="20"/>
    </row>
    <row r="48" spans="1:8" x14ac:dyDescent="0.25">
      <c r="A48" s="18" t="s">
        <v>64</v>
      </c>
      <c r="B48" s="18" t="s">
        <v>65</v>
      </c>
      <c r="C48" s="18"/>
      <c r="D48" s="18"/>
      <c r="E48" s="18"/>
      <c r="F48" s="18"/>
      <c r="G48" s="18"/>
      <c r="H48" s="20"/>
    </row>
    <row r="49" spans="1:8" ht="30" x14ac:dyDescent="0.25">
      <c r="A49" s="18" t="s">
        <v>66</v>
      </c>
      <c r="B49" s="71" t="s">
        <v>67</v>
      </c>
      <c r="C49" s="71"/>
      <c r="D49" s="71"/>
      <c r="E49" s="71"/>
      <c r="F49" s="71"/>
      <c r="G49" s="18"/>
      <c r="H49" s="20"/>
    </row>
    <row r="50" spans="1:8" x14ac:dyDescent="0.25">
      <c r="A50" s="18" t="s">
        <v>68</v>
      </c>
      <c r="B50" s="71" t="s">
        <v>69</v>
      </c>
      <c r="C50" s="71"/>
      <c r="D50" s="71"/>
      <c r="E50" s="71"/>
      <c r="F50" s="71"/>
      <c r="G50" s="18"/>
      <c r="H50" s="20"/>
    </row>
    <row r="51" spans="1:8" x14ac:dyDescent="0.25">
      <c r="A51" s="18" t="s">
        <v>70</v>
      </c>
      <c r="B51" s="71" t="s">
        <v>71</v>
      </c>
      <c r="C51" s="71"/>
      <c r="D51" s="71"/>
      <c r="E51" s="71"/>
      <c r="F51" s="71"/>
      <c r="G51" s="18"/>
      <c r="H51" s="20"/>
    </row>
    <row r="52" spans="1:8" x14ac:dyDescent="0.25">
      <c r="A52" s="18" t="s">
        <v>72</v>
      </c>
      <c r="B52" s="71" t="s">
        <v>73</v>
      </c>
      <c r="C52" s="71"/>
      <c r="D52" s="71"/>
      <c r="E52" s="71"/>
      <c r="F52" s="71"/>
      <c r="G52" s="18"/>
      <c r="H52" s="20"/>
    </row>
    <row r="53" spans="1:8" x14ac:dyDescent="0.25">
      <c r="A53" s="18" t="s">
        <v>74</v>
      </c>
      <c r="B53" s="71" t="s">
        <v>75</v>
      </c>
      <c r="C53" s="71"/>
      <c r="D53" s="71"/>
      <c r="E53" s="71"/>
      <c r="F53" s="71"/>
      <c r="G53" s="18"/>
      <c r="H53" s="20"/>
    </row>
    <row r="54" spans="1:8" x14ac:dyDescent="0.25">
      <c r="A54" s="18" t="s">
        <v>76</v>
      </c>
      <c r="B54" s="71" t="s">
        <v>77</v>
      </c>
      <c r="C54" s="71"/>
      <c r="D54" s="71"/>
      <c r="E54" s="71"/>
      <c r="F54" s="71"/>
      <c r="G54" s="18"/>
      <c r="H54" s="20"/>
    </row>
    <row r="55" spans="1:8" x14ac:dyDescent="0.25">
      <c r="A55" s="18" t="s">
        <v>78</v>
      </c>
      <c r="B55" s="71" t="s">
        <v>79</v>
      </c>
      <c r="C55" s="71"/>
      <c r="D55" s="71"/>
      <c r="E55" s="71"/>
      <c r="F55" s="71"/>
      <c r="G55" s="18"/>
      <c r="H55" s="20"/>
    </row>
    <row r="56" spans="1:8" x14ac:dyDescent="0.25">
      <c r="A56" s="18" t="s">
        <v>80</v>
      </c>
      <c r="B56" s="71" t="s">
        <v>81</v>
      </c>
      <c r="C56" s="71"/>
      <c r="D56" s="71"/>
      <c r="E56" s="71"/>
      <c r="F56" s="71"/>
      <c r="G56" s="18"/>
      <c r="H56" s="20"/>
    </row>
    <row r="57" spans="1:8" x14ac:dyDescent="0.25">
      <c r="A57" s="18" t="s">
        <v>82</v>
      </c>
      <c r="B57" s="71" t="s">
        <v>83</v>
      </c>
      <c r="C57" s="71"/>
      <c r="D57" s="71"/>
      <c r="E57" s="71"/>
      <c r="F57" s="71"/>
      <c r="G57" s="18"/>
      <c r="H57" s="20"/>
    </row>
    <row r="58" spans="1:8" x14ac:dyDescent="0.25">
      <c r="A58" s="18" t="s">
        <v>84</v>
      </c>
      <c r="B58" s="71" t="s">
        <v>85</v>
      </c>
      <c r="C58" s="71"/>
      <c r="D58" s="71"/>
      <c r="E58" s="71"/>
      <c r="F58" s="71"/>
      <c r="G58" s="18"/>
      <c r="H58" s="20"/>
    </row>
    <row r="59" spans="1:8" x14ac:dyDescent="0.25">
      <c r="A59" s="18" t="s">
        <v>86</v>
      </c>
      <c r="B59" s="71" t="s">
        <v>87</v>
      </c>
      <c r="C59" s="71"/>
      <c r="D59" s="71"/>
      <c r="E59" s="71"/>
      <c r="F59" s="71"/>
      <c r="G59" s="18"/>
      <c r="H59" s="20"/>
    </row>
    <row r="60" spans="1:8" x14ac:dyDescent="0.25">
      <c r="A60" s="18" t="s">
        <v>88</v>
      </c>
      <c r="B60" s="71" t="s">
        <v>89</v>
      </c>
      <c r="C60" s="71"/>
      <c r="D60" s="71"/>
      <c r="E60" s="71"/>
      <c r="F60" s="71"/>
      <c r="G60" s="18"/>
      <c r="H60" s="20"/>
    </row>
    <row r="61" spans="1:8" x14ac:dyDescent="0.25">
      <c r="A61" s="18" t="s">
        <v>90</v>
      </c>
      <c r="B61" s="71" t="s">
        <v>91</v>
      </c>
      <c r="C61" s="71"/>
      <c r="D61" s="71"/>
      <c r="E61" s="71"/>
      <c r="F61" s="71"/>
      <c r="G61" s="18"/>
      <c r="H61" s="20"/>
    </row>
    <row r="62" spans="1:8" x14ac:dyDescent="0.25">
      <c r="A62" s="18" t="s">
        <v>92</v>
      </c>
      <c r="B62" s="71" t="s">
        <v>93</v>
      </c>
      <c r="C62" s="71"/>
      <c r="D62" s="71"/>
      <c r="E62" s="71"/>
      <c r="F62" s="71"/>
      <c r="G62" s="18"/>
      <c r="H62" s="20"/>
    </row>
    <row r="63" spans="1:8" ht="30" x14ac:dyDescent="0.25">
      <c r="A63" s="18" t="s">
        <v>94</v>
      </c>
      <c r="B63" s="71" t="s">
        <v>95</v>
      </c>
      <c r="C63" s="71"/>
      <c r="D63" s="71"/>
      <c r="E63" s="71"/>
      <c r="F63" s="71"/>
      <c r="G63" s="18"/>
      <c r="H63" s="20"/>
    </row>
    <row r="64" spans="1:8" ht="30" x14ac:dyDescent="0.25">
      <c r="A64" s="18" t="s">
        <v>96</v>
      </c>
      <c r="B64" s="71" t="s">
        <v>97</v>
      </c>
      <c r="C64" s="71"/>
      <c r="D64" s="71"/>
      <c r="E64" s="71"/>
      <c r="F64" s="71"/>
      <c r="G64" s="18"/>
      <c r="H64" s="20"/>
    </row>
    <row r="65" spans="1:16" ht="30" x14ac:dyDescent="0.25">
      <c r="A65" s="18" t="s">
        <v>98</v>
      </c>
      <c r="B65" s="71" t="s">
        <v>99</v>
      </c>
      <c r="C65" s="71"/>
      <c r="D65" s="71"/>
      <c r="E65" s="71"/>
      <c r="F65" s="71"/>
      <c r="G65" s="18"/>
      <c r="H65" s="20"/>
    </row>
    <row r="66" spans="1:16" ht="30" x14ac:dyDescent="0.25">
      <c r="A66" s="18" t="s">
        <v>100</v>
      </c>
      <c r="B66" s="71" t="s">
        <v>101</v>
      </c>
      <c r="C66" s="71"/>
      <c r="D66" s="71"/>
      <c r="E66" s="71"/>
      <c r="F66" s="71"/>
      <c r="G66" s="18"/>
      <c r="H66" s="20"/>
    </row>
    <row r="67" spans="1:16" ht="30" x14ac:dyDescent="0.25">
      <c r="A67" s="18" t="s">
        <v>102</v>
      </c>
      <c r="B67" s="71" t="s">
        <v>103</v>
      </c>
      <c r="C67" s="71"/>
      <c r="D67" s="71"/>
      <c r="E67" s="71"/>
      <c r="F67" s="71"/>
      <c r="G67" s="18"/>
      <c r="H67" s="20"/>
    </row>
    <row r="68" spans="1:16" ht="30" x14ac:dyDescent="0.25">
      <c r="A68" s="18" t="s">
        <v>104</v>
      </c>
      <c r="B68" s="71" t="s">
        <v>105</v>
      </c>
      <c r="C68" s="71"/>
      <c r="D68" s="71"/>
      <c r="E68" s="71"/>
      <c r="F68" s="71"/>
      <c r="G68" s="18"/>
      <c r="H68" s="20"/>
    </row>
    <row r="69" spans="1:16" ht="30" x14ac:dyDescent="0.25">
      <c r="A69" s="18" t="s">
        <v>106</v>
      </c>
      <c r="B69" s="71" t="s">
        <v>107</v>
      </c>
      <c r="C69" s="71"/>
      <c r="D69" s="71"/>
      <c r="E69" s="71"/>
      <c r="F69" s="71"/>
      <c r="G69" s="18"/>
      <c r="H69" s="20"/>
    </row>
    <row r="70" spans="1:16" ht="30" x14ac:dyDescent="0.25">
      <c r="A70" s="18" t="s">
        <v>108</v>
      </c>
      <c r="B70" s="71" t="s">
        <v>109</v>
      </c>
      <c r="C70" s="71"/>
      <c r="D70" s="71"/>
      <c r="E70" s="71"/>
      <c r="F70" s="71"/>
      <c r="G70" s="18"/>
      <c r="H70" s="20"/>
    </row>
    <row r="71" spans="1:16" ht="30" x14ac:dyDescent="0.25">
      <c r="A71" s="18" t="s">
        <v>110</v>
      </c>
      <c r="B71" s="71" t="s">
        <v>111</v>
      </c>
      <c r="C71" s="71"/>
      <c r="D71" s="71"/>
      <c r="E71" s="71"/>
      <c r="F71" s="71"/>
      <c r="G71" s="18"/>
      <c r="H71" s="20"/>
    </row>
    <row r="72" spans="1:16" ht="30" x14ac:dyDescent="0.25">
      <c r="A72" s="18" t="s">
        <v>112</v>
      </c>
      <c r="B72" s="71" t="s">
        <v>113</v>
      </c>
      <c r="C72" s="71"/>
      <c r="D72" s="71"/>
      <c r="E72" s="71"/>
      <c r="F72" s="71"/>
      <c r="G72" s="18"/>
      <c r="H72" s="20"/>
    </row>
    <row r="73" spans="1:16" ht="30" x14ac:dyDescent="0.25">
      <c r="A73" s="18" t="s">
        <v>114</v>
      </c>
      <c r="B73" s="71" t="s">
        <v>115</v>
      </c>
      <c r="C73" s="71"/>
      <c r="D73" s="71"/>
      <c r="E73" s="71"/>
      <c r="F73" s="71"/>
      <c r="G73" s="18"/>
      <c r="H73" s="20"/>
    </row>
    <row r="74" spans="1:16" x14ac:dyDescent="0.25">
      <c r="A74" s="18" t="s">
        <v>116</v>
      </c>
      <c r="B74" s="71" t="s">
        <v>117</v>
      </c>
      <c r="C74" s="71"/>
      <c r="D74" s="71"/>
      <c r="E74" s="71"/>
      <c r="F74" s="71"/>
      <c r="G74" s="18"/>
      <c r="H74" s="20"/>
    </row>
    <row r="75" spans="1:16" x14ac:dyDescent="0.25">
      <c r="A75" s="18" t="s">
        <v>118</v>
      </c>
      <c r="B75" s="71" t="s">
        <v>119</v>
      </c>
      <c r="C75" s="71"/>
      <c r="D75" s="71"/>
      <c r="E75" s="71"/>
      <c r="F75" s="71"/>
      <c r="G75" s="18"/>
      <c r="H75" s="20"/>
    </row>
    <row r="76" spans="1:16" ht="45" x14ac:dyDescent="0.25">
      <c r="A76" s="18" t="s">
        <v>120</v>
      </c>
      <c r="B76" s="71" t="s">
        <v>121</v>
      </c>
      <c r="C76" s="71"/>
      <c r="D76" s="71"/>
      <c r="E76" s="71"/>
      <c r="F76" s="71"/>
      <c r="G76" s="18"/>
      <c r="H76" s="20"/>
    </row>
    <row r="77" spans="1:16" x14ac:dyDescent="0.25">
      <c r="A77" s="18" t="s">
        <v>122</v>
      </c>
      <c r="B77" s="71" t="s">
        <v>123</v>
      </c>
      <c r="C77" s="71"/>
      <c r="D77" s="71"/>
      <c r="E77" s="71"/>
      <c r="F77" s="71"/>
      <c r="G77" s="71"/>
      <c r="H77" s="72"/>
      <c r="I77" s="12"/>
      <c r="J77" s="12"/>
      <c r="K77" s="12"/>
      <c r="L77" s="12"/>
      <c r="M77" s="12"/>
      <c r="N77" s="12"/>
      <c r="O77" s="12"/>
      <c r="P77" s="12"/>
    </row>
    <row r="78" spans="1:16" ht="75" x14ac:dyDescent="0.25">
      <c r="A78" s="18" t="s">
        <v>124</v>
      </c>
      <c r="B78" s="71" t="s">
        <v>125</v>
      </c>
      <c r="C78" s="71"/>
      <c r="D78" s="71"/>
      <c r="E78" s="71"/>
      <c r="F78" s="71"/>
      <c r="G78" s="71"/>
      <c r="H78" s="72"/>
      <c r="I78" s="12"/>
      <c r="J78" s="12"/>
      <c r="K78" s="12"/>
      <c r="L78" s="12"/>
      <c r="M78" s="12"/>
      <c r="N78" s="12"/>
      <c r="O78" s="12"/>
      <c r="P78" s="12"/>
    </row>
    <row r="79" spans="1:16" ht="60" x14ac:dyDescent="0.25">
      <c r="A79" s="18" t="s">
        <v>126</v>
      </c>
      <c r="B79" s="71" t="s">
        <v>127</v>
      </c>
      <c r="C79" s="71"/>
      <c r="D79" s="71"/>
      <c r="E79" s="71"/>
      <c r="F79" s="71"/>
      <c r="G79" s="71"/>
      <c r="H79" s="72"/>
      <c r="I79" s="12"/>
      <c r="J79" s="12"/>
      <c r="K79" s="12"/>
      <c r="L79" s="12"/>
      <c r="M79" s="12"/>
      <c r="N79" s="12"/>
      <c r="O79" s="12"/>
      <c r="P79" s="12"/>
    </row>
    <row r="80" spans="1:16" ht="90" x14ac:dyDescent="0.25">
      <c r="A80" s="18" t="s">
        <v>128</v>
      </c>
      <c r="B80" s="71" t="s">
        <v>129</v>
      </c>
      <c r="C80" s="71"/>
      <c r="D80" s="71"/>
      <c r="E80" s="71"/>
      <c r="F80" s="71"/>
      <c r="G80" s="71"/>
      <c r="H80" s="72"/>
      <c r="I80" s="12"/>
      <c r="J80" s="12"/>
      <c r="K80" s="12"/>
      <c r="L80" s="12"/>
      <c r="M80" s="12"/>
      <c r="N80" s="12"/>
      <c r="O80" s="12"/>
      <c r="P80" s="12"/>
    </row>
    <row r="81" spans="1:16" ht="60" x14ac:dyDescent="0.25">
      <c r="A81" s="18" t="s">
        <v>130</v>
      </c>
      <c r="B81" s="71" t="s">
        <v>131</v>
      </c>
      <c r="C81" s="71"/>
      <c r="D81" s="71"/>
      <c r="E81" s="71"/>
      <c r="F81" s="71"/>
      <c r="G81" s="71"/>
      <c r="H81" s="72"/>
      <c r="I81" s="12"/>
      <c r="J81" s="12"/>
      <c r="K81" s="12"/>
      <c r="L81" s="12"/>
      <c r="M81" s="12"/>
      <c r="N81" s="12"/>
      <c r="O81" s="12"/>
      <c r="P81" s="12"/>
    </row>
    <row r="82" spans="1:16" ht="60" x14ac:dyDescent="0.25">
      <c r="A82" s="18" t="s">
        <v>132</v>
      </c>
      <c r="B82" s="71" t="s">
        <v>133</v>
      </c>
      <c r="C82" s="71"/>
      <c r="D82" s="71"/>
      <c r="E82" s="71"/>
      <c r="F82" s="71"/>
      <c r="G82" s="71"/>
      <c r="H82" s="72"/>
      <c r="I82" s="12"/>
      <c r="J82" s="12"/>
      <c r="K82" s="12"/>
      <c r="L82" s="12"/>
      <c r="M82" s="12"/>
      <c r="N82" s="12"/>
      <c r="O82" s="12"/>
      <c r="P82" s="12"/>
    </row>
    <row r="83" spans="1:16" ht="75" x14ac:dyDescent="0.25">
      <c r="A83" s="18" t="s">
        <v>134</v>
      </c>
      <c r="B83" s="71" t="s">
        <v>135</v>
      </c>
      <c r="C83" s="71"/>
      <c r="D83" s="71"/>
      <c r="E83" s="71"/>
      <c r="F83" s="71"/>
      <c r="G83" s="71"/>
      <c r="H83" s="72"/>
      <c r="I83" s="12"/>
      <c r="J83" s="12"/>
      <c r="K83" s="12"/>
      <c r="L83" s="12"/>
      <c r="M83" s="12"/>
      <c r="N83" s="12"/>
      <c r="O83" s="12"/>
      <c r="P83" s="12"/>
    </row>
    <row r="84" spans="1:16" x14ac:dyDescent="0.25">
      <c r="A84" s="18" t="s">
        <v>136</v>
      </c>
      <c r="B84" s="71" t="s">
        <v>137</v>
      </c>
      <c r="C84" s="71"/>
      <c r="D84" s="71"/>
      <c r="E84" s="71"/>
      <c r="F84" s="71"/>
      <c r="G84" s="71"/>
      <c r="H84" s="72"/>
      <c r="I84" s="12"/>
      <c r="J84" s="12"/>
      <c r="K84" s="12"/>
      <c r="L84" s="12"/>
      <c r="M84" s="12"/>
      <c r="N84" s="12"/>
      <c r="O84" s="12"/>
      <c r="P84" s="12"/>
    </row>
    <row r="85" spans="1:16" ht="105" x14ac:dyDescent="0.25">
      <c r="A85" s="18" t="s">
        <v>138</v>
      </c>
      <c r="B85" s="71" t="s">
        <v>168</v>
      </c>
      <c r="C85" s="71"/>
      <c r="D85" s="71"/>
      <c r="E85" s="71"/>
      <c r="F85" s="71"/>
      <c r="G85" s="71"/>
      <c r="H85" s="72"/>
      <c r="I85" s="12"/>
      <c r="J85" s="12"/>
      <c r="K85" s="12"/>
      <c r="L85" s="12"/>
      <c r="M85" s="12"/>
      <c r="N85" s="12"/>
      <c r="O85" s="12"/>
      <c r="P85" s="12"/>
    </row>
    <row r="86" spans="1:16" ht="45" x14ac:dyDescent="0.25">
      <c r="A86" s="18" t="s">
        <v>139</v>
      </c>
      <c r="B86" s="71" t="s">
        <v>140</v>
      </c>
      <c r="C86" s="71"/>
      <c r="D86" s="71"/>
      <c r="E86" s="71"/>
      <c r="F86" s="71"/>
      <c r="G86" s="18"/>
      <c r="H86" s="20"/>
    </row>
    <row r="87" spans="1:16" x14ac:dyDescent="0.25">
      <c r="E87" s="17" t="s">
        <v>141</v>
      </c>
      <c r="F87" s="17" t="str">
        <f>IF((COUNT(C34:C86)&lt;&gt;COUNT(F34:F86)),"", ROUND(SUM(F34:F86),2))</f>
        <v/>
      </c>
      <c r="G87" s="15" t="str">
        <f>IF((COUNT(C34:C86)&lt;&gt;COUNT(F34:F86)),"Neužpildytos visų objektų kainos", "")</f>
        <v>Neužpildytos visų objektų kainos</v>
      </c>
    </row>
    <row r="88" spans="1:16" x14ac:dyDescent="0.25">
      <c r="C88" s="17" t="s">
        <v>142</v>
      </c>
      <c r="D88" s="20"/>
      <c r="E88" s="17" t="s">
        <v>143</v>
      </c>
      <c r="F88" s="17" t="str">
        <f>IF(OR(F87="",D88=""),"", ROUND(PRODUCT(D88,F87)/100,2))</f>
        <v/>
      </c>
      <c r="G88" s="15" t="str">
        <f>IF(D88="", "Nurodykite taikomą PVM dydį", "")</f>
        <v>Nurodykite taikomą PVM dydį</v>
      </c>
    </row>
    <row r="89" spans="1:16" x14ac:dyDescent="0.25">
      <c r="E89" s="17" t="s">
        <v>144</v>
      </c>
      <c r="F89" s="17">
        <f>IF(ISBLANK(F88), "", ROUND(SUM(F87:F88),2))</f>
        <v>0</v>
      </c>
    </row>
  </sheetData>
  <sheetProtection algorithmName="SHA-512" hashValue="bGUMJzFyVipw0lw01pVOfiT4wjXeOvJGuDldNkk+cOd+pRz2BMsT2WXRk2bHxB9354/axQ8R9nvrhhRe4JYP2w==" saltValue="EhCq5rRGrlPTrnj42pI1K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145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146</v>
      </c>
      <c r="B5" s="45"/>
      <c r="C5" s="43" t="s">
        <v>147</v>
      </c>
      <c r="D5" s="44"/>
      <c r="E5" s="45"/>
      <c r="F5" s="43" t="s">
        <v>148</v>
      </c>
      <c r="G5" s="44"/>
      <c r="H5" s="45"/>
      <c r="I5" s="43" t="s">
        <v>149</v>
      </c>
      <c r="J5" s="45"/>
      <c r="K5" s="9" t="s">
        <v>150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151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147</v>
      </c>
      <c r="D19" s="44"/>
      <c r="E19" s="45"/>
      <c r="F19" s="43" t="s">
        <v>152</v>
      </c>
      <c r="G19" s="44"/>
      <c r="H19" s="45"/>
      <c r="I19" s="64" t="s">
        <v>149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153</v>
      </c>
      <c r="B33" s="31"/>
      <c r="C33" s="31"/>
      <c r="D33" s="31"/>
      <c r="E33" s="31"/>
      <c r="F33" s="31"/>
      <c r="G33" s="31"/>
      <c r="H33" s="31"/>
      <c r="I33" s="31"/>
      <c r="J33" s="31"/>
    </row>
    <row r="34" spans="1:10" ht="15.95" customHeight="1" thickBot="1" x14ac:dyDescent="0.3"/>
    <row r="35" spans="1:10" ht="15.95" customHeight="1" x14ac:dyDescent="0.25">
      <c r="A35" s="8" t="s">
        <v>27</v>
      </c>
      <c r="B35" s="60" t="s">
        <v>154</v>
      </c>
      <c r="C35" s="44"/>
      <c r="D35" s="44"/>
      <c r="E35" s="44"/>
      <c r="F35" s="44"/>
      <c r="G35" s="45"/>
      <c r="H35" s="61" t="s">
        <v>155</v>
      </c>
      <c r="I35" s="44"/>
      <c r="J35" s="62"/>
    </row>
    <row r="36" spans="1:10" ht="48" customHeight="1" x14ac:dyDescent="0.25">
      <c r="A36" s="23" t="s">
        <v>156</v>
      </c>
      <c r="B36" s="52" t="s">
        <v>157</v>
      </c>
      <c r="C36" s="47"/>
      <c r="D36" s="47"/>
      <c r="E36" s="47"/>
      <c r="F36" s="47"/>
      <c r="G36" s="30"/>
      <c r="H36" s="55"/>
      <c r="I36" s="47"/>
      <c r="J36" s="49"/>
    </row>
    <row r="37" spans="1:10" ht="48" customHeight="1" x14ac:dyDescent="0.25">
      <c r="A37" s="23" t="s">
        <v>158</v>
      </c>
      <c r="B37" s="52" t="s">
        <v>159</v>
      </c>
      <c r="C37" s="47"/>
      <c r="D37" s="47"/>
      <c r="E37" s="47"/>
      <c r="F37" s="47"/>
      <c r="G37" s="30"/>
      <c r="H37" s="55"/>
      <c r="I37" s="47"/>
      <c r="J37" s="49"/>
    </row>
    <row r="38" spans="1:10" ht="48" customHeight="1" x14ac:dyDescent="0.25">
      <c r="A38" s="23" t="s">
        <v>160</v>
      </c>
      <c r="B38" s="52" t="s">
        <v>161</v>
      </c>
      <c r="C38" s="47"/>
      <c r="D38" s="47"/>
      <c r="E38" s="47"/>
      <c r="F38" s="47"/>
      <c r="G38" s="30"/>
      <c r="H38" s="55"/>
      <c r="I38" s="47"/>
      <c r="J38" s="49"/>
    </row>
    <row r="39" spans="1:10" ht="48" customHeight="1" x14ac:dyDescent="0.25">
      <c r="A39" s="23" t="s">
        <v>162</v>
      </c>
      <c r="B39" s="52" t="s">
        <v>163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164</v>
      </c>
      <c r="B48" s="31"/>
      <c r="C48" s="31"/>
      <c r="D48" s="31"/>
      <c r="E48" s="31"/>
      <c r="F48" s="31"/>
      <c r="G48" s="31"/>
      <c r="H48" s="31"/>
      <c r="I48" s="31"/>
      <c r="J48" s="31"/>
    </row>
    <row r="51" spans="1:10" x14ac:dyDescent="0.25">
      <c r="A51" s="51" t="s">
        <v>165</v>
      </c>
      <c r="B51" s="31"/>
      <c r="C51" s="31"/>
      <c r="D51" s="31"/>
      <c r="E51" s="57"/>
      <c r="F51" s="31"/>
      <c r="G51" s="31"/>
      <c r="H51" s="31"/>
      <c r="I51" s="31"/>
      <c r="J51" s="31"/>
    </row>
    <row r="53" spans="1:10" x14ac:dyDescent="0.25">
      <c r="A53" s="51" t="s">
        <v>166</v>
      </c>
      <c r="B53" s="31"/>
      <c r="C53" s="31"/>
      <c r="D53" s="31"/>
      <c r="E53" s="57"/>
      <c r="F53" s="31"/>
      <c r="G53" s="31"/>
      <c r="H53" s="31"/>
      <c r="I53" s="31"/>
      <c r="J53" s="31"/>
    </row>
    <row r="100" spans="1:1" ht="15.75" x14ac:dyDescent="0.25">
      <c r="A100" t="s">
        <v>167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2025-11-04T07:25:49Z</dcterms:modified>
</cp:coreProperties>
</file>