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Gatviu apsvietimas\Objektai\2025\Prieziura pirkimas\"/>
    </mc:Choice>
  </mc:AlternateContent>
  <xr:revisionPtr revIDLastSave="0" documentId="13_ncr:1_{59BF621E-ED7E-49F5-B2E4-81D1D2CBEF30}" xr6:coauthVersionLast="47" xr6:coauthVersionMax="47" xr10:uidLastSave="{00000000-0000-0000-0000-000000000000}"/>
  <bookViews>
    <workbookView xWindow="-120" yWindow="-120" windowWidth="29040" windowHeight="15840" xr2:uid="{402BBA7E-763B-459A-B9E8-CC48AFE3134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G10" i="1"/>
  <c r="I10" i="1"/>
  <c r="I79" i="1" l="1"/>
  <c r="I78" i="1"/>
  <c r="I77" i="1"/>
  <c r="I76" i="1"/>
  <c r="I75" i="1"/>
  <c r="I74" i="1"/>
  <c r="I73" i="1"/>
  <c r="I72" i="1"/>
  <c r="I71" i="1"/>
  <c r="I64" i="1"/>
  <c r="I62" i="1"/>
  <c r="I48" i="1"/>
  <c r="I26" i="1"/>
  <c r="G3" i="1"/>
  <c r="I3" i="1" s="1"/>
  <c r="G4" i="1"/>
  <c r="I4" i="1" s="1"/>
  <c r="G6" i="1"/>
  <c r="I6" i="1" s="1"/>
  <c r="G7" i="1"/>
  <c r="I7" i="1" s="1"/>
  <c r="G8" i="1"/>
  <c r="I8" i="1" s="1"/>
  <c r="G9" i="1"/>
  <c r="I9" i="1" s="1"/>
  <c r="G12" i="1"/>
  <c r="I12" i="1" s="1"/>
  <c r="G13" i="1"/>
  <c r="I13" i="1" s="1"/>
  <c r="I84" i="1"/>
  <c r="I83" i="1"/>
  <c r="I82" i="1"/>
  <c r="I81" i="1"/>
  <c r="I80" i="1"/>
  <c r="I69" i="1"/>
  <c r="I68" i="1"/>
  <c r="I67" i="1"/>
  <c r="I66" i="1"/>
  <c r="I65" i="1"/>
  <c r="I63" i="1"/>
  <c r="I61" i="1"/>
  <c r="I60" i="1"/>
  <c r="I58" i="1"/>
  <c r="I57" i="1"/>
  <c r="I56" i="1"/>
  <c r="I54" i="1"/>
  <c r="I53" i="1"/>
  <c r="I52" i="1"/>
  <c r="I50" i="1"/>
  <c r="I49" i="1"/>
  <c r="I46" i="1"/>
  <c r="I45" i="1"/>
  <c r="I44" i="1"/>
  <c r="I43" i="1"/>
  <c r="I42" i="1"/>
  <c r="I41" i="1"/>
  <c r="I39" i="1"/>
  <c r="I38" i="1"/>
  <c r="I36" i="1"/>
  <c r="I35" i="1"/>
  <c r="I34" i="1"/>
  <c r="I32" i="1"/>
  <c r="I31" i="1"/>
  <c r="I30" i="1"/>
  <c r="I28" i="1"/>
  <c r="I27" i="1"/>
  <c r="I25" i="1"/>
  <c r="I22" i="1"/>
  <c r="I21" i="1"/>
  <c r="I20" i="1"/>
  <c r="I19" i="1"/>
  <c r="I18" i="1"/>
  <c r="I23" i="1"/>
  <c r="I17" i="1"/>
  <c r="I16" i="1"/>
  <c r="I85" i="1" l="1"/>
  <c r="I86" i="1" l="1"/>
  <c r="I87" i="1" s="1"/>
</calcChain>
</file>

<file path=xl/sharedStrings.xml><?xml version="1.0" encoding="utf-8"?>
<sst xmlns="http://schemas.openxmlformats.org/spreadsheetml/2006/main" count="470" uniqueCount="199">
  <si>
    <t>Eil. Nr.</t>
  </si>
  <si>
    <t>Paslaugos, darbų, medžiagų pavadinimas</t>
  </si>
  <si>
    <t>TS numeris</t>
  </si>
  <si>
    <t>Mato vnt.</t>
  </si>
  <si>
    <t>Apšvietimo valdymo spintų kiekis</t>
  </si>
  <si>
    <t>Apšvietimo valdymo spintų aptarnavimo trukmė, mėn.</t>
  </si>
  <si>
    <t>Kiekis</t>
  </si>
  <si>
    <t xml:space="preserve"> Vieneto kaina (Eur be PVM) </t>
  </si>
  <si>
    <t xml:space="preserve"> Kaina (Eur be PVM) </t>
  </si>
  <si>
    <t>1.</t>
  </si>
  <si>
    <t>Gatvių apšvietimo valdymo spintų ir prie jų prijungtų tinklų priežiūra Varėnos mieste ir Senojoje Varėnoje</t>
  </si>
  <si>
    <t>1.1.</t>
  </si>
  <si>
    <t>Apšvietimo valdymo spintos (pagrindinių gatvių apšvietimas)</t>
  </si>
  <si>
    <t>vnt.</t>
  </si>
  <si>
    <t>1.2.</t>
  </si>
  <si>
    <t>Apšvietimo valdymo spintos (šalutinių gatvių apšvietimas)</t>
  </si>
  <si>
    <t>2.</t>
  </si>
  <si>
    <t>Gatvių apšvietimo valdymo spintų ir prie jų prijungtų tinklų priežiūra seniūnijų gyvenvietėse: </t>
  </si>
  <si>
    <t>2.1.</t>
  </si>
  <si>
    <t>Varėnos seniūnijos gyvenvietės</t>
  </si>
  <si>
    <t>2.2.</t>
  </si>
  <si>
    <t>Jakėnų seniūnijos gyvenvietės</t>
  </si>
  <si>
    <t>2.3.</t>
  </si>
  <si>
    <t>Kaniavos seniūnijos gyvenvietės</t>
  </si>
  <si>
    <t>2.4.</t>
  </si>
  <si>
    <t>Marcinkonių seniūnijos gyvenvietės</t>
  </si>
  <si>
    <t>2.5.</t>
  </si>
  <si>
    <t>Valkininkų seniūnijos gyvenvietės</t>
  </si>
  <si>
    <t>2.6.</t>
  </si>
  <si>
    <t>Vydenių seniūnijos gyvenvietės</t>
  </si>
  <si>
    <t>3.</t>
  </si>
  <si>
    <t>Požeminės kabelinės linijos tiesimas: </t>
  </si>
  <si>
    <t>3.1.</t>
  </si>
  <si>
    <t>3.1.1.</t>
  </si>
  <si>
    <t>Po kietomis dangomis su atstatymu</t>
  </si>
  <si>
    <t>m</t>
  </si>
  <si>
    <t>-</t>
  </si>
  <si>
    <t>3.1.2.</t>
  </si>
  <si>
    <t>Augaliniame grunte su atstatymu</t>
  </si>
  <si>
    <t>3.2.</t>
  </si>
  <si>
    <t>5.2.3</t>
  </si>
  <si>
    <t>Apsauginio vamzdžio D50 klojimas</t>
  </si>
  <si>
    <t>7.5</t>
  </si>
  <si>
    <t>Apsauginio vamzdžio D75 klojimas</t>
  </si>
  <si>
    <t>7.7</t>
  </si>
  <si>
    <t>Kabelių signalinė juosta</t>
  </si>
  <si>
    <t>7.6</t>
  </si>
  <si>
    <t>4.</t>
  </si>
  <si>
    <t>Oro linijos tiesimas:</t>
  </si>
  <si>
    <t>4.1.</t>
  </si>
  <si>
    <t xml:space="preserve">Izoliuotais laidais ant g/b atramų </t>
  </si>
  <si>
    <t>7.18</t>
  </si>
  <si>
    <t>4.2.</t>
  </si>
  <si>
    <t>Izoliuotais laidais ant g/b atramų įskaitant tvirtinimo detales</t>
  </si>
  <si>
    <t>4.3.</t>
  </si>
  <si>
    <t>Neizoliuotais laidais ant g/b</t>
  </si>
  <si>
    <t>7.22</t>
  </si>
  <si>
    <t>4.4.</t>
  </si>
  <si>
    <t>Neizoliuotais laidais ant g/b atramų įskaitant tvirtinimo detales</t>
  </si>
  <si>
    <t>7.20, 7.22</t>
  </si>
  <si>
    <t>5.</t>
  </si>
  <si>
    <t>Metalinės atramos įrengimas: </t>
  </si>
  <si>
    <t>5.1.</t>
  </si>
  <si>
    <t>Metalinė cinkuota, h=4 m</t>
  </si>
  <si>
    <t> -</t>
  </si>
  <si>
    <t>5.2.</t>
  </si>
  <si>
    <t>Metalinė cinkuota, h=6 m</t>
  </si>
  <si>
    <t>5.3.</t>
  </si>
  <si>
    <t>Metalinė cinkuota, h=8 m</t>
  </si>
  <si>
    <t>6.</t>
  </si>
  <si>
    <t>Gelžbetoninio pamato įrengimas:</t>
  </si>
  <si>
    <t>6.1.</t>
  </si>
  <si>
    <t>VGAP-1</t>
  </si>
  <si>
    <t>7.3</t>
  </si>
  <si>
    <t>6.2.</t>
  </si>
  <si>
    <t>VGAP-2</t>
  </si>
  <si>
    <t>6.3.</t>
  </si>
  <si>
    <t>VGAP-3</t>
  </si>
  <si>
    <t>8.</t>
  </si>
  <si>
    <t>Gembės montavimas arba pakeitimas:</t>
  </si>
  <si>
    <t>8.1.</t>
  </si>
  <si>
    <t>Vienguba (h=0,5-1 m; l=0,5-1 m)</t>
  </si>
  <si>
    <t>7.1, 7.21</t>
  </si>
  <si>
    <t>8.2.</t>
  </si>
  <si>
    <t>Dviguba (90-180 °; h=0,5-1 m; l=0,5-1 m)</t>
  </si>
  <si>
    <t>9.</t>
  </si>
  <si>
    <t>Elektros instaliacijos darbai:</t>
  </si>
  <si>
    <t>9.1.</t>
  </si>
  <si>
    <t>Kabelio Cu 3x1,5 tiesimas atramose</t>
  </si>
  <si>
    <t>7.8</t>
  </si>
  <si>
    <t>9.2.</t>
  </si>
  <si>
    <t>Gnybtų montavimas</t>
  </si>
  <si>
    <t>7.11</t>
  </si>
  <si>
    <t>9.3.</t>
  </si>
  <si>
    <t>Galinės movos montavimas</t>
  </si>
  <si>
    <t>7.14</t>
  </si>
  <si>
    <t>9.4.</t>
  </si>
  <si>
    <t>Automatinio jungiklio montavimas (1F; 3F; 6-25A)</t>
  </si>
  <si>
    <t>7.10</t>
  </si>
  <si>
    <t>9.5.</t>
  </si>
  <si>
    <t>Jungiamosios movos įrengimas</t>
  </si>
  <si>
    <t>6; 7.14</t>
  </si>
  <si>
    <t>9.6.</t>
  </si>
  <si>
    <t>Atramos įžeminimo kontūro įrengimas</t>
  </si>
  <si>
    <t>7.9, 7.13; 8</t>
  </si>
  <si>
    <t>10.</t>
  </si>
  <si>
    <t>Naudotos atramos įrengimas ir/ar demontavimas: </t>
  </si>
  <si>
    <t>10.1.</t>
  </si>
  <si>
    <t>Metalinė su esamu šviestuvu</t>
  </si>
  <si>
    <t>10.2.</t>
  </si>
  <si>
    <t>Gelžbetoninė (g/b)</t>
  </si>
  <si>
    <t>10.3.</t>
  </si>
  <si>
    <t>Atramos demontavimas ir utilizavimas</t>
  </si>
  <si>
    <t>11.</t>
  </si>
  <si>
    <t>Šviestuvo ar prožektoriaus montavimas (be įrenginio kainos) </t>
  </si>
  <si>
    <t>11.1.</t>
  </si>
  <si>
    <t>Ant metalinės atramos</t>
  </si>
  <si>
    <t>11.2.</t>
  </si>
  <si>
    <t>Ant g/b atramos (įskaitant tvirtinimo detales)</t>
  </si>
  <si>
    <t>7.20</t>
  </si>
  <si>
    <t>11.3.</t>
  </si>
  <si>
    <t>Ant g/b atramos</t>
  </si>
  <si>
    <t>12.</t>
  </si>
  <si>
    <t>Šviestuvo keitimas kitu šviestuvu (be šviestuvo kainos)</t>
  </si>
  <si>
    <t>12.1.</t>
  </si>
  <si>
    <t>12.2.</t>
  </si>
  <si>
    <t>12.3.</t>
  </si>
  <si>
    <t>13.</t>
  </si>
  <si>
    <t>Šviestuvai gatvės tipo su šviesos diodais (LED) montavimas</t>
  </si>
  <si>
    <t>13.1.</t>
  </si>
  <si>
    <t>25-35W</t>
  </si>
  <si>
    <t>7.4</t>
  </si>
  <si>
    <t>13.2.</t>
  </si>
  <si>
    <t>35-45W</t>
  </si>
  <si>
    <t>13.3.</t>
  </si>
  <si>
    <t>55-65W</t>
  </si>
  <si>
    <t>13.4.</t>
  </si>
  <si>
    <t>Kryptinis</t>
  </si>
  <si>
    <t>7.19</t>
  </si>
  <si>
    <t>14.</t>
  </si>
  <si>
    <t>Prožektoriai LED tipo montavimas</t>
  </si>
  <si>
    <t>7.15</t>
  </si>
  <si>
    <t>15.</t>
  </si>
  <si>
    <t>Šviestuvo demontavimas</t>
  </si>
  <si>
    <t>16.</t>
  </si>
  <si>
    <t>Metalinių (necinkuotų) atramų perdažymas</t>
  </si>
  <si>
    <t>17.</t>
  </si>
  <si>
    <t>LED šviestuvo smulkus remontas</t>
  </si>
  <si>
    <t>18.</t>
  </si>
  <si>
    <t>19.</t>
  </si>
  <si>
    <t>Apšvietimo trukmės reguliavimo astronominio laikrodžio keitimas į foto relę</t>
  </si>
  <si>
    <t>7.17</t>
  </si>
  <si>
    <t>20.</t>
  </si>
  <si>
    <t>Apšvietimo trukmės reguliavimo laikrodžio keitimas į astronominį laikrodį.</t>
  </si>
  <si>
    <t>7.16</t>
  </si>
  <si>
    <t>21.</t>
  </si>
  <si>
    <t>Įrengtos kabelinės linijos kontrolinės geodezinės nuotraukos parengimas</t>
  </si>
  <si>
    <t>22.</t>
  </si>
  <si>
    <t>Techninės dokumentacijos parengimas naujo objekto prijungimui prie elektros skirstomųjų tinklų – rangovo aktas</t>
  </si>
  <si>
    <t>23.</t>
  </si>
  <si>
    <t>Elektriko darbo valandos</t>
  </si>
  <si>
    <t>val.</t>
  </si>
  <si>
    <t>Bendra pasiūlymo kaina be PVM, Eur</t>
  </si>
  <si>
    <t>PVM*, Eur</t>
  </si>
  <si>
    <t>Bendra pasiūlymo kaina su PVM, Eur</t>
  </si>
  <si>
    <t>7.2.1</t>
  </si>
  <si>
    <t>13.5.</t>
  </si>
  <si>
    <t>13.6.</t>
  </si>
  <si>
    <t>35-45W su pritemdymo funkcija</t>
  </si>
  <si>
    <t>55-65W su pritemdymo funkcija</t>
  </si>
  <si>
    <t>Uždaru būdu vamzdžio ne mažiau D75 klojimas</t>
  </si>
  <si>
    <t>18.1.</t>
  </si>
  <si>
    <t>Apšvietimo valdymo spintos montavimas (su visais paleidimui reikalingais įrenginiaisį):</t>
  </si>
  <si>
    <t>Tvirtinimas ant pamato</t>
  </si>
  <si>
    <t>Tvirtinimas ant stulpo ar sienos</t>
  </si>
  <si>
    <t>18.2.</t>
  </si>
  <si>
    <t>18.3.</t>
  </si>
  <si>
    <t>18.4.</t>
  </si>
  <si>
    <t>18.5.</t>
  </si>
  <si>
    <t>18.6.</t>
  </si>
  <si>
    <t>18.7.</t>
  </si>
  <si>
    <t>18.9.</t>
  </si>
  <si>
    <t>18.8.</t>
  </si>
  <si>
    <t>Kirtiklis</t>
  </si>
  <si>
    <t>Kontaktorius 230 V</t>
  </si>
  <si>
    <t>Kontaktorius 400V</t>
  </si>
  <si>
    <t>Selektorinis jungiklis</t>
  </si>
  <si>
    <t>Foto relė</t>
  </si>
  <si>
    <t>Laiko relė</t>
  </si>
  <si>
    <t>Viršįtampių ribotuvas</t>
  </si>
  <si>
    <t>Kabelio Al 4x16 klojimas (vamzdyje arba tranšėjoje)</t>
  </si>
  <si>
    <t>Kabelio Al 4x25 klojimas (vamzdyje arba tranėjoje)</t>
  </si>
  <si>
    <t>Tranėjos kasimas</t>
  </si>
  <si>
    <t>3.1.3.</t>
  </si>
  <si>
    <t>3.1.4.</t>
  </si>
  <si>
    <t>3.1.5.</t>
  </si>
  <si>
    <t>3.1.6.</t>
  </si>
  <si>
    <t>Matuizų seniūnijos gyenvietės</t>
  </si>
  <si>
    <t>Merkinės seniūnijos gyvenvietės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</si>
</sst>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0F4D-7770-4D9A-896A-A6476C4560C6}">
  <dimension ref="A1:I87"/>
  <sheetViews>
    <sheetView tabSelected="1" workbookViewId="0">
      <pane ySplit="1" topLeftCell="A2" activePane="bottomLeft" state="frozen"/>
      <selection pane="bottomLeft" activeCell="I85" sqref="I85"/>
    </sheetView>
  </sheetViews>
  <sheetFormatPr defaultRowHeight="15" x14ac:dyDescent="0.25"/>
  <cols>
    <col min="2" max="2" width="30.7109375" style="1" customWidth="1"/>
    <col min="5" max="5" width="11.7109375" style="12" customWidth="1"/>
    <col min="6" max="6" width="12.7109375" style="12" customWidth="1"/>
    <col min="7" max="7" width="9.140625" style="12" customWidth="1"/>
    <col min="8" max="8" width="9.140625" style="12"/>
    <col min="9" max="9" width="12.42578125" style="12" customWidth="1"/>
  </cols>
  <sheetData>
    <row r="1" spans="1:9" ht="85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0" t="s">
        <v>8</v>
      </c>
    </row>
    <row r="2" spans="1:9" x14ac:dyDescent="0.25">
      <c r="A2" s="5" t="s">
        <v>9</v>
      </c>
      <c r="B2" s="16" t="s">
        <v>10</v>
      </c>
      <c r="C2" s="16"/>
      <c r="D2" s="16"/>
      <c r="E2" s="16"/>
      <c r="F2" s="16"/>
      <c r="G2" s="16"/>
      <c r="H2" s="16"/>
      <c r="I2" s="16"/>
    </row>
    <row r="3" spans="1:9" ht="30" x14ac:dyDescent="0.25">
      <c r="A3" s="2" t="s">
        <v>11</v>
      </c>
      <c r="B3" s="3" t="s">
        <v>12</v>
      </c>
      <c r="C3" s="2">
        <v>1</v>
      </c>
      <c r="D3" s="2" t="s">
        <v>13</v>
      </c>
      <c r="E3" s="2">
        <v>18</v>
      </c>
      <c r="F3" s="2">
        <v>24</v>
      </c>
      <c r="G3" s="2">
        <f>E3*F3</f>
        <v>432</v>
      </c>
      <c r="H3" s="2"/>
      <c r="I3" s="4">
        <f>G3*H3</f>
        <v>0</v>
      </c>
    </row>
    <row r="4" spans="1:9" ht="30" x14ac:dyDescent="0.25">
      <c r="A4" s="2" t="s">
        <v>14</v>
      </c>
      <c r="B4" s="3" t="s">
        <v>15</v>
      </c>
      <c r="C4" s="2">
        <v>1</v>
      </c>
      <c r="D4" s="2" t="s">
        <v>13</v>
      </c>
      <c r="E4" s="2">
        <v>15</v>
      </c>
      <c r="F4" s="2">
        <v>24</v>
      </c>
      <c r="G4" s="2">
        <f>E4*F4</f>
        <v>360</v>
      </c>
      <c r="H4" s="2"/>
      <c r="I4" s="4">
        <f>G4*H4</f>
        <v>0</v>
      </c>
    </row>
    <row r="5" spans="1:9" x14ac:dyDescent="0.25">
      <c r="A5" s="5" t="s">
        <v>16</v>
      </c>
      <c r="B5" s="16" t="s">
        <v>17</v>
      </c>
      <c r="C5" s="16"/>
      <c r="D5" s="16"/>
      <c r="E5" s="16"/>
      <c r="F5" s="16"/>
      <c r="G5" s="16"/>
      <c r="H5" s="16"/>
      <c r="I5" s="16"/>
    </row>
    <row r="6" spans="1:9" x14ac:dyDescent="0.25">
      <c r="A6" s="2" t="s">
        <v>18</v>
      </c>
      <c r="B6" s="3" t="s">
        <v>19</v>
      </c>
      <c r="C6" s="2">
        <v>1</v>
      </c>
      <c r="D6" s="2" t="s">
        <v>13</v>
      </c>
      <c r="E6" s="2">
        <v>15</v>
      </c>
      <c r="F6" s="2">
        <v>12</v>
      </c>
      <c r="G6" s="2">
        <f>E6*F6</f>
        <v>180</v>
      </c>
      <c r="H6" s="2"/>
      <c r="I6" s="4">
        <f t="shared" ref="I6:I13" si="0">G6*H6</f>
        <v>0</v>
      </c>
    </row>
    <row r="7" spans="1:9" x14ac:dyDescent="0.25">
      <c r="A7" s="2" t="s">
        <v>20</v>
      </c>
      <c r="B7" s="3" t="s">
        <v>21</v>
      </c>
      <c r="C7" s="2">
        <v>1</v>
      </c>
      <c r="D7" s="2" t="s">
        <v>13</v>
      </c>
      <c r="E7" s="2">
        <v>6</v>
      </c>
      <c r="F7" s="2">
        <v>12</v>
      </c>
      <c r="G7" s="2">
        <f t="shared" ref="G7:G13" si="1">E7*F7</f>
        <v>72</v>
      </c>
      <c r="H7" s="2"/>
      <c r="I7" s="4">
        <f t="shared" si="0"/>
        <v>0</v>
      </c>
    </row>
    <row r="8" spans="1:9" x14ac:dyDescent="0.25">
      <c r="A8" s="2" t="s">
        <v>22</v>
      </c>
      <c r="B8" s="3" t="s">
        <v>23</v>
      </c>
      <c r="C8" s="2">
        <v>1</v>
      </c>
      <c r="D8" s="2" t="s">
        <v>13</v>
      </c>
      <c r="E8" s="2">
        <v>8</v>
      </c>
      <c r="F8" s="2">
        <v>12</v>
      </c>
      <c r="G8" s="2">
        <f t="shared" si="1"/>
        <v>96</v>
      </c>
      <c r="H8" s="2"/>
      <c r="I8" s="4">
        <f t="shared" si="0"/>
        <v>0</v>
      </c>
    </row>
    <row r="9" spans="1:9" ht="30" x14ac:dyDescent="0.25">
      <c r="A9" s="2" t="s">
        <v>24</v>
      </c>
      <c r="B9" s="3" t="s">
        <v>25</v>
      </c>
      <c r="C9" s="2">
        <v>1</v>
      </c>
      <c r="D9" s="2" t="s">
        <v>13</v>
      </c>
      <c r="E9" s="2">
        <v>10</v>
      </c>
      <c r="F9" s="2">
        <v>12</v>
      </c>
      <c r="G9" s="2">
        <f t="shared" si="1"/>
        <v>120</v>
      </c>
      <c r="H9" s="2"/>
      <c r="I9" s="4">
        <f t="shared" si="0"/>
        <v>0</v>
      </c>
    </row>
    <row r="10" spans="1:9" x14ac:dyDescent="0.25">
      <c r="A10" s="2"/>
      <c r="B10" s="3" t="s">
        <v>197</v>
      </c>
      <c r="C10" s="2">
        <v>1</v>
      </c>
      <c r="D10" s="2" t="s">
        <v>13</v>
      </c>
      <c r="E10" s="2">
        <v>6</v>
      </c>
      <c r="F10" s="2">
        <v>12</v>
      </c>
      <c r="G10" s="15">
        <f t="shared" si="1"/>
        <v>72</v>
      </c>
      <c r="H10" s="2"/>
      <c r="I10" s="4">
        <f t="shared" si="0"/>
        <v>0</v>
      </c>
    </row>
    <row r="11" spans="1:9" x14ac:dyDescent="0.25">
      <c r="A11" s="2"/>
      <c r="B11" s="3" t="s">
        <v>198</v>
      </c>
      <c r="C11" s="2">
        <v>1</v>
      </c>
      <c r="D11" s="2" t="s">
        <v>13</v>
      </c>
      <c r="E11" s="2">
        <v>14</v>
      </c>
      <c r="F11" s="2">
        <v>12</v>
      </c>
      <c r="G11" s="2">
        <f t="shared" si="1"/>
        <v>168</v>
      </c>
      <c r="H11" s="2"/>
      <c r="I11" s="14">
        <f t="shared" si="0"/>
        <v>0</v>
      </c>
    </row>
    <row r="12" spans="1:9" x14ac:dyDescent="0.25">
      <c r="A12" s="2" t="s">
        <v>26</v>
      </c>
      <c r="B12" s="3" t="s">
        <v>27</v>
      </c>
      <c r="C12" s="2">
        <v>1</v>
      </c>
      <c r="D12" s="2" t="s">
        <v>13</v>
      </c>
      <c r="E12" s="2">
        <v>17</v>
      </c>
      <c r="F12" s="2">
        <v>12</v>
      </c>
      <c r="G12" s="2">
        <f t="shared" si="1"/>
        <v>204</v>
      </c>
      <c r="H12" s="2"/>
      <c r="I12" s="4">
        <f t="shared" si="0"/>
        <v>0</v>
      </c>
    </row>
    <row r="13" spans="1:9" x14ac:dyDescent="0.25">
      <c r="A13" s="2" t="s">
        <v>28</v>
      </c>
      <c r="B13" s="3" t="s">
        <v>29</v>
      </c>
      <c r="C13" s="2">
        <v>1</v>
      </c>
      <c r="D13" s="2" t="s">
        <v>13</v>
      </c>
      <c r="E13" s="2">
        <v>9</v>
      </c>
      <c r="F13" s="2">
        <v>12</v>
      </c>
      <c r="G13" s="2">
        <f t="shared" si="1"/>
        <v>108</v>
      </c>
      <c r="H13" s="2"/>
      <c r="I13" s="4">
        <f t="shared" si="0"/>
        <v>0</v>
      </c>
    </row>
    <row r="14" spans="1:9" ht="30" x14ac:dyDescent="0.25">
      <c r="A14" s="5" t="s">
        <v>30</v>
      </c>
      <c r="B14" s="6" t="s">
        <v>31</v>
      </c>
      <c r="C14" s="8" t="s">
        <v>36</v>
      </c>
      <c r="D14" s="8" t="s">
        <v>36</v>
      </c>
      <c r="E14" s="8" t="s">
        <v>36</v>
      </c>
      <c r="F14" s="8" t="s">
        <v>36</v>
      </c>
      <c r="G14" s="8" t="s">
        <v>36</v>
      </c>
      <c r="H14" s="8" t="s">
        <v>36</v>
      </c>
      <c r="I14" s="8" t="s">
        <v>36</v>
      </c>
    </row>
    <row r="15" spans="1:9" x14ac:dyDescent="0.25">
      <c r="A15" s="2" t="s">
        <v>32</v>
      </c>
      <c r="B15" s="3" t="s">
        <v>192</v>
      </c>
      <c r="C15" s="19" t="s">
        <v>36</v>
      </c>
      <c r="D15" s="19" t="s">
        <v>36</v>
      </c>
      <c r="E15" s="19" t="s">
        <v>36</v>
      </c>
      <c r="F15" s="19" t="s">
        <v>36</v>
      </c>
      <c r="G15" s="19" t="s">
        <v>36</v>
      </c>
      <c r="H15" s="19" t="s">
        <v>36</v>
      </c>
      <c r="I15" s="19" t="s">
        <v>36</v>
      </c>
    </row>
    <row r="16" spans="1:9" ht="30" x14ac:dyDescent="0.25">
      <c r="A16" s="2" t="s">
        <v>33</v>
      </c>
      <c r="B16" s="3" t="s">
        <v>34</v>
      </c>
      <c r="C16" s="2">
        <v>5</v>
      </c>
      <c r="D16" s="2" t="s">
        <v>35</v>
      </c>
      <c r="E16" s="2" t="s">
        <v>36</v>
      </c>
      <c r="F16" s="2" t="s">
        <v>36</v>
      </c>
      <c r="G16" s="7">
        <v>30</v>
      </c>
      <c r="H16" s="2"/>
      <c r="I16" s="4">
        <f t="shared" ref="I16:I21" si="2">G16*H16</f>
        <v>0</v>
      </c>
    </row>
    <row r="17" spans="1:9" x14ac:dyDescent="0.25">
      <c r="A17" s="2" t="s">
        <v>37</v>
      </c>
      <c r="B17" s="3" t="s">
        <v>38</v>
      </c>
      <c r="C17" s="2">
        <v>5</v>
      </c>
      <c r="D17" s="2" t="s">
        <v>35</v>
      </c>
      <c r="E17" s="2" t="s">
        <v>36</v>
      </c>
      <c r="F17" s="2" t="s">
        <v>36</v>
      </c>
      <c r="G17" s="7">
        <v>4000</v>
      </c>
      <c r="H17" s="2"/>
      <c r="I17" s="4">
        <f t="shared" si="2"/>
        <v>0</v>
      </c>
    </row>
    <row r="18" spans="1:9" x14ac:dyDescent="0.25">
      <c r="A18" s="2" t="s">
        <v>193</v>
      </c>
      <c r="B18" s="3" t="s">
        <v>41</v>
      </c>
      <c r="C18" s="2" t="s">
        <v>42</v>
      </c>
      <c r="D18" s="2" t="s">
        <v>35</v>
      </c>
      <c r="E18" s="2" t="s">
        <v>36</v>
      </c>
      <c r="F18" s="2" t="s">
        <v>36</v>
      </c>
      <c r="G18" s="7">
        <v>3730</v>
      </c>
      <c r="H18" s="2"/>
      <c r="I18" s="4">
        <f t="shared" si="2"/>
        <v>0</v>
      </c>
    </row>
    <row r="19" spans="1:9" x14ac:dyDescent="0.25">
      <c r="A19" s="2" t="s">
        <v>194</v>
      </c>
      <c r="B19" s="3" t="s">
        <v>43</v>
      </c>
      <c r="C19" s="2" t="s">
        <v>42</v>
      </c>
      <c r="D19" s="2" t="s">
        <v>35</v>
      </c>
      <c r="E19" s="2" t="s">
        <v>36</v>
      </c>
      <c r="F19" s="2" t="s">
        <v>36</v>
      </c>
      <c r="G19" s="7">
        <v>300</v>
      </c>
      <c r="H19" s="2"/>
      <c r="I19" s="4">
        <f t="shared" si="2"/>
        <v>0</v>
      </c>
    </row>
    <row r="20" spans="1:9" ht="30" x14ac:dyDescent="0.25">
      <c r="A20" s="2" t="s">
        <v>195</v>
      </c>
      <c r="B20" s="3" t="s">
        <v>190</v>
      </c>
      <c r="C20" s="2" t="s">
        <v>44</v>
      </c>
      <c r="D20" s="2" t="s">
        <v>35</v>
      </c>
      <c r="E20" s="2" t="s">
        <v>36</v>
      </c>
      <c r="F20" s="2" t="s">
        <v>36</v>
      </c>
      <c r="G20" s="7">
        <v>3530</v>
      </c>
      <c r="H20" s="2"/>
      <c r="I20" s="4">
        <f t="shared" si="2"/>
        <v>0</v>
      </c>
    </row>
    <row r="21" spans="1:9" ht="30" x14ac:dyDescent="0.25">
      <c r="A21" s="2" t="s">
        <v>195</v>
      </c>
      <c r="B21" s="3" t="s">
        <v>191</v>
      </c>
      <c r="C21" s="2" t="s">
        <v>44</v>
      </c>
      <c r="D21" s="2" t="s">
        <v>35</v>
      </c>
      <c r="E21" s="2" t="s">
        <v>36</v>
      </c>
      <c r="F21" s="2" t="s">
        <v>36</v>
      </c>
      <c r="G21" s="7">
        <v>500</v>
      </c>
      <c r="H21" s="2"/>
      <c r="I21" s="4">
        <f t="shared" si="2"/>
        <v>0</v>
      </c>
    </row>
    <row r="22" spans="1:9" x14ac:dyDescent="0.25">
      <c r="A22" s="2" t="s">
        <v>196</v>
      </c>
      <c r="B22" s="3" t="s">
        <v>45</v>
      </c>
      <c r="C22" s="2" t="s">
        <v>46</v>
      </c>
      <c r="D22" s="2" t="s">
        <v>35</v>
      </c>
      <c r="E22" s="2" t="s">
        <v>36</v>
      </c>
      <c r="F22" s="2" t="s">
        <v>36</v>
      </c>
      <c r="G22" s="7">
        <v>4000</v>
      </c>
      <c r="H22" s="2"/>
      <c r="I22" s="4">
        <f>G22*H22</f>
        <v>0</v>
      </c>
    </row>
    <row r="23" spans="1:9" ht="30" x14ac:dyDescent="0.25">
      <c r="A23" s="2" t="s">
        <v>39</v>
      </c>
      <c r="B23" s="3" t="s">
        <v>170</v>
      </c>
      <c r="C23" s="2" t="s">
        <v>40</v>
      </c>
      <c r="D23" s="2" t="s">
        <v>35</v>
      </c>
      <c r="E23" s="2" t="s">
        <v>36</v>
      </c>
      <c r="F23" s="2" t="s">
        <v>36</v>
      </c>
      <c r="G23" s="7">
        <v>30</v>
      </c>
      <c r="H23" s="2"/>
      <c r="I23" s="4">
        <f>G23*H23</f>
        <v>0</v>
      </c>
    </row>
    <row r="24" spans="1:9" x14ac:dyDescent="0.25">
      <c r="A24" s="8" t="s">
        <v>47</v>
      </c>
      <c r="B24" s="9" t="s">
        <v>48</v>
      </c>
      <c r="C24" s="8" t="s">
        <v>36</v>
      </c>
      <c r="D24" s="8" t="s">
        <v>36</v>
      </c>
      <c r="E24" s="8" t="s">
        <v>36</v>
      </c>
      <c r="F24" s="8" t="s">
        <v>36</v>
      </c>
      <c r="G24" s="8" t="s">
        <v>36</v>
      </c>
      <c r="H24" s="8" t="s">
        <v>36</v>
      </c>
      <c r="I24" s="8" t="s">
        <v>36</v>
      </c>
    </row>
    <row r="25" spans="1:9" x14ac:dyDescent="0.25">
      <c r="A25" s="2" t="s">
        <v>49</v>
      </c>
      <c r="B25" s="3" t="s">
        <v>50</v>
      </c>
      <c r="C25" s="2" t="s">
        <v>51</v>
      </c>
      <c r="D25" s="2" t="s">
        <v>35</v>
      </c>
      <c r="E25" s="2" t="s">
        <v>36</v>
      </c>
      <c r="F25" s="2" t="s">
        <v>36</v>
      </c>
      <c r="G25" s="11">
        <v>60</v>
      </c>
      <c r="H25" s="2"/>
      <c r="I25" s="4">
        <f>G25*H25</f>
        <v>0</v>
      </c>
    </row>
    <row r="26" spans="1:9" ht="30" x14ac:dyDescent="0.25">
      <c r="A26" s="2" t="s">
        <v>52</v>
      </c>
      <c r="B26" s="3" t="s">
        <v>53</v>
      </c>
      <c r="C26" s="2" t="s">
        <v>51</v>
      </c>
      <c r="D26" s="2" t="s">
        <v>35</v>
      </c>
      <c r="E26" s="2" t="s">
        <v>36</v>
      </c>
      <c r="F26" s="2" t="s">
        <v>36</v>
      </c>
      <c r="G26" s="11">
        <v>260</v>
      </c>
      <c r="H26" s="2"/>
      <c r="I26" s="4">
        <f>G26*H26</f>
        <v>0</v>
      </c>
    </row>
    <row r="27" spans="1:9" x14ac:dyDescent="0.25">
      <c r="A27" s="2" t="s">
        <v>54</v>
      </c>
      <c r="B27" s="3" t="s">
        <v>55</v>
      </c>
      <c r="C27" s="2" t="s">
        <v>56</v>
      </c>
      <c r="D27" s="2" t="s">
        <v>35</v>
      </c>
      <c r="E27" s="2" t="s">
        <v>36</v>
      </c>
      <c r="F27" s="2" t="s">
        <v>36</v>
      </c>
      <c r="G27" s="11">
        <v>120</v>
      </c>
      <c r="H27" s="2"/>
      <c r="I27" s="4">
        <f>G27*H27</f>
        <v>0</v>
      </c>
    </row>
    <row r="28" spans="1:9" ht="30" x14ac:dyDescent="0.25">
      <c r="A28" s="2" t="s">
        <v>57</v>
      </c>
      <c r="B28" s="3" t="s">
        <v>58</v>
      </c>
      <c r="C28" s="2" t="s">
        <v>59</v>
      </c>
      <c r="D28" s="2" t="s">
        <v>35</v>
      </c>
      <c r="E28" s="2" t="s">
        <v>36</v>
      </c>
      <c r="F28" s="2" t="s">
        <v>36</v>
      </c>
      <c r="G28" s="11">
        <v>120</v>
      </c>
      <c r="H28" s="2"/>
      <c r="I28" s="4">
        <f>G28*H28</f>
        <v>0</v>
      </c>
    </row>
    <row r="29" spans="1:9" x14ac:dyDescent="0.25">
      <c r="A29" s="5" t="s">
        <v>60</v>
      </c>
      <c r="B29" s="6" t="s">
        <v>61</v>
      </c>
      <c r="C29" s="8" t="s">
        <v>36</v>
      </c>
      <c r="D29" s="8" t="s">
        <v>36</v>
      </c>
      <c r="E29" s="8" t="s">
        <v>36</v>
      </c>
      <c r="F29" s="8" t="s">
        <v>36</v>
      </c>
      <c r="G29" s="8" t="s">
        <v>36</v>
      </c>
      <c r="H29" s="8" t="s">
        <v>36</v>
      </c>
      <c r="I29" s="8" t="s">
        <v>36</v>
      </c>
    </row>
    <row r="30" spans="1:9" x14ac:dyDescent="0.25">
      <c r="A30" s="2" t="s">
        <v>62</v>
      </c>
      <c r="B30" s="3" t="s">
        <v>63</v>
      </c>
      <c r="C30" s="2" t="s">
        <v>165</v>
      </c>
      <c r="D30" s="2" t="s">
        <v>13</v>
      </c>
      <c r="E30" s="2" t="s">
        <v>64</v>
      </c>
      <c r="F30" s="2" t="s">
        <v>64</v>
      </c>
      <c r="G30" s="7">
        <v>5</v>
      </c>
      <c r="H30" s="2"/>
      <c r="I30" s="4">
        <f>G30*H30</f>
        <v>0</v>
      </c>
    </row>
    <row r="31" spans="1:9" x14ac:dyDescent="0.25">
      <c r="A31" s="2" t="s">
        <v>65</v>
      </c>
      <c r="B31" s="3" t="s">
        <v>66</v>
      </c>
      <c r="C31" s="2" t="s">
        <v>165</v>
      </c>
      <c r="D31" s="2" t="s">
        <v>13</v>
      </c>
      <c r="E31" s="2" t="s">
        <v>64</v>
      </c>
      <c r="F31" s="2" t="s">
        <v>64</v>
      </c>
      <c r="G31" s="7">
        <v>80</v>
      </c>
      <c r="H31" s="2"/>
      <c r="I31" s="4">
        <f>G31*H31</f>
        <v>0</v>
      </c>
    </row>
    <row r="32" spans="1:9" x14ac:dyDescent="0.25">
      <c r="A32" s="2" t="s">
        <v>67</v>
      </c>
      <c r="B32" s="3" t="s">
        <v>68</v>
      </c>
      <c r="C32" s="2" t="s">
        <v>165</v>
      </c>
      <c r="D32" s="2" t="s">
        <v>13</v>
      </c>
      <c r="E32" s="2" t="s">
        <v>64</v>
      </c>
      <c r="F32" s="2" t="s">
        <v>64</v>
      </c>
      <c r="G32" s="7">
        <v>40</v>
      </c>
      <c r="H32" s="2"/>
      <c r="I32" s="4">
        <f>G32*H32</f>
        <v>0</v>
      </c>
    </row>
    <row r="33" spans="1:9" x14ac:dyDescent="0.25">
      <c r="A33" s="5" t="s">
        <v>69</v>
      </c>
      <c r="B33" s="6" t="s">
        <v>70</v>
      </c>
      <c r="C33" s="8" t="s">
        <v>36</v>
      </c>
      <c r="D33" s="8" t="s">
        <v>36</v>
      </c>
      <c r="E33" s="8" t="s">
        <v>36</v>
      </c>
      <c r="F33" s="8" t="s">
        <v>36</v>
      </c>
      <c r="G33" s="8" t="s">
        <v>36</v>
      </c>
      <c r="H33" s="8" t="s">
        <v>36</v>
      </c>
      <c r="I33" s="8" t="s">
        <v>36</v>
      </c>
    </row>
    <row r="34" spans="1:9" x14ac:dyDescent="0.25">
      <c r="A34" s="2" t="s">
        <v>71</v>
      </c>
      <c r="B34" s="3" t="s">
        <v>72</v>
      </c>
      <c r="C34" s="2" t="s">
        <v>73</v>
      </c>
      <c r="D34" s="2" t="s">
        <v>13</v>
      </c>
      <c r="E34" s="2" t="s">
        <v>36</v>
      </c>
      <c r="F34" s="2" t="s">
        <v>36</v>
      </c>
      <c r="G34" s="11">
        <v>5</v>
      </c>
      <c r="H34" s="2"/>
      <c r="I34" s="4">
        <f>G34*H34</f>
        <v>0</v>
      </c>
    </row>
    <row r="35" spans="1:9" x14ac:dyDescent="0.25">
      <c r="A35" s="2" t="s">
        <v>74</v>
      </c>
      <c r="B35" s="3" t="s">
        <v>75</v>
      </c>
      <c r="C35" s="2" t="s">
        <v>73</v>
      </c>
      <c r="D35" s="2" t="s">
        <v>13</v>
      </c>
      <c r="E35" s="2" t="s">
        <v>36</v>
      </c>
      <c r="F35" s="2" t="s">
        <v>36</v>
      </c>
      <c r="G35" s="11">
        <v>80</v>
      </c>
      <c r="H35" s="2"/>
      <c r="I35" s="4">
        <f>G35*H35</f>
        <v>0</v>
      </c>
    </row>
    <row r="36" spans="1:9" x14ac:dyDescent="0.25">
      <c r="A36" s="2" t="s">
        <v>76</v>
      </c>
      <c r="B36" s="3" t="s">
        <v>77</v>
      </c>
      <c r="C36" s="2" t="s">
        <v>73</v>
      </c>
      <c r="D36" s="2" t="s">
        <v>13</v>
      </c>
      <c r="E36" s="2" t="s">
        <v>36</v>
      </c>
      <c r="F36" s="2" t="s">
        <v>36</v>
      </c>
      <c r="G36" s="11">
        <v>40</v>
      </c>
      <c r="H36" s="2"/>
      <c r="I36" s="4">
        <f>G36*H36</f>
        <v>0</v>
      </c>
    </row>
    <row r="37" spans="1:9" ht="30" x14ac:dyDescent="0.25">
      <c r="A37" s="5" t="s">
        <v>78</v>
      </c>
      <c r="B37" s="6" t="s">
        <v>79</v>
      </c>
      <c r="C37" s="8" t="s">
        <v>36</v>
      </c>
      <c r="D37" s="8" t="s">
        <v>36</v>
      </c>
      <c r="E37" s="8" t="s">
        <v>36</v>
      </c>
      <c r="F37" s="8" t="s">
        <v>36</v>
      </c>
      <c r="G37" s="8" t="s">
        <v>36</v>
      </c>
      <c r="H37" s="8" t="s">
        <v>36</v>
      </c>
      <c r="I37" s="8" t="s">
        <v>36</v>
      </c>
    </row>
    <row r="38" spans="1:9" x14ac:dyDescent="0.25">
      <c r="A38" s="2" t="s">
        <v>80</v>
      </c>
      <c r="B38" s="3" t="s">
        <v>81</v>
      </c>
      <c r="C38" s="2" t="s">
        <v>82</v>
      </c>
      <c r="D38" s="2" t="s">
        <v>13</v>
      </c>
      <c r="E38" s="2" t="s">
        <v>36</v>
      </c>
      <c r="F38" s="2" t="s">
        <v>36</v>
      </c>
      <c r="G38" s="7">
        <v>70</v>
      </c>
      <c r="H38" s="2"/>
      <c r="I38" s="4">
        <f>G38*H38</f>
        <v>0</v>
      </c>
    </row>
    <row r="39" spans="1:9" ht="30" x14ac:dyDescent="0.25">
      <c r="A39" s="2" t="s">
        <v>83</v>
      </c>
      <c r="B39" s="3" t="s">
        <v>84</v>
      </c>
      <c r="C39" s="2" t="s">
        <v>82</v>
      </c>
      <c r="D39" s="2" t="s">
        <v>13</v>
      </c>
      <c r="E39" s="2" t="s">
        <v>36</v>
      </c>
      <c r="F39" s="2" t="s">
        <v>36</v>
      </c>
      <c r="G39" s="7">
        <v>2</v>
      </c>
      <c r="H39" s="2"/>
      <c r="I39" s="4">
        <f>G39*H39</f>
        <v>0</v>
      </c>
    </row>
    <row r="40" spans="1:9" x14ac:dyDescent="0.25">
      <c r="A40" s="5" t="s">
        <v>85</v>
      </c>
      <c r="B40" s="6" t="s">
        <v>86</v>
      </c>
      <c r="C40" s="8" t="s">
        <v>36</v>
      </c>
      <c r="D40" s="8" t="s">
        <v>36</v>
      </c>
      <c r="E40" s="8" t="s">
        <v>36</v>
      </c>
      <c r="F40" s="8" t="s">
        <v>36</v>
      </c>
      <c r="G40" s="8" t="s">
        <v>36</v>
      </c>
      <c r="H40" s="8" t="s">
        <v>36</v>
      </c>
      <c r="I40" s="8" t="s">
        <v>36</v>
      </c>
    </row>
    <row r="41" spans="1:9" ht="30" x14ac:dyDescent="0.25">
      <c r="A41" s="2" t="s">
        <v>87</v>
      </c>
      <c r="B41" s="3" t="s">
        <v>88</v>
      </c>
      <c r="C41" s="2" t="s">
        <v>89</v>
      </c>
      <c r="D41" s="2" t="s">
        <v>35</v>
      </c>
      <c r="E41" s="2" t="s">
        <v>36</v>
      </c>
      <c r="F41" s="2" t="s">
        <v>36</v>
      </c>
      <c r="G41" s="7">
        <v>800</v>
      </c>
      <c r="H41" s="2"/>
      <c r="I41" s="4">
        <f t="shared" ref="I41:I46" si="3">G41*H41</f>
        <v>0</v>
      </c>
    </row>
    <row r="42" spans="1:9" x14ac:dyDescent="0.25">
      <c r="A42" s="2" t="s">
        <v>90</v>
      </c>
      <c r="B42" s="3" t="s">
        <v>91</v>
      </c>
      <c r="C42" s="2" t="s">
        <v>92</v>
      </c>
      <c r="D42" s="2" t="s">
        <v>13</v>
      </c>
      <c r="E42" s="2" t="s">
        <v>36</v>
      </c>
      <c r="F42" s="2" t="s">
        <v>36</v>
      </c>
      <c r="G42" s="7">
        <v>135</v>
      </c>
      <c r="H42" s="2"/>
      <c r="I42" s="4">
        <f t="shared" si="3"/>
        <v>0</v>
      </c>
    </row>
    <row r="43" spans="1:9" x14ac:dyDescent="0.25">
      <c r="A43" s="2" t="s">
        <v>93</v>
      </c>
      <c r="B43" s="3" t="s">
        <v>94</v>
      </c>
      <c r="C43" s="2" t="s">
        <v>95</v>
      </c>
      <c r="D43" s="2" t="s">
        <v>13</v>
      </c>
      <c r="E43" s="2" t="s">
        <v>36</v>
      </c>
      <c r="F43" s="2" t="s">
        <v>36</v>
      </c>
      <c r="G43" s="7">
        <v>230</v>
      </c>
      <c r="H43" s="2"/>
      <c r="I43" s="4">
        <f t="shared" si="3"/>
        <v>0</v>
      </c>
    </row>
    <row r="44" spans="1:9" ht="30" x14ac:dyDescent="0.25">
      <c r="A44" s="2" t="s">
        <v>96</v>
      </c>
      <c r="B44" s="3" t="s">
        <v>97</v>
      </c>
      <c r="C44" s="2" t="s">
        <v>98</v>
      </c>
      <c r="D44" s="2" t="s">
        <v>13</v>
      </c>
      <c r="E44" s="2" t="s">
        <v>36</v>
      </c>
      <c r="F44" s="2" t="s">
        <v>36</v>
      </c>
      <c r="G44" s="7">
        <v>135</v>
      </c>
      <c r="H44" s="2"/>
      <c r="I44" s="4">
        <f t="shared" si="3"/>
        <v>0</v>
      </c>
    </row>
    <row r="45" spans="1:9" x14ac:dyDescent="0.25">
      <c r="A45" s="2" t="s">
        <v>99</v>
      </c>
      <c r="B45" s="3" t="s">
        <v>100</v>
      </c>
      <c r="C45" s="2" t="s">
        <v>101</v>
      </c>
      <c r="D45" s="2" t="s">
        <v>13</v>
      </c>
      <c r="E45" s="2" t="s">
        <v>36</v>
      </c>
      <c r="F45" s="2" t="s">
        <v>36</v>
      </c>
      <c r="G45" s="7">
        <v>10</v>
      </c>
      <c r="H45" s="2"/>
      <c r="I45" s="4">
        <f t="shared" si="3"/>
        <v>0</v>
      </c>
    </row>
    <row r="46" spans="1:9" ht="30" x14ac:dyDescent="0.25">
      <c r="A46" s="2" t="s">
        <v>102</v>
      </c>
      <c r="B46" s="3" t="s">
        <v>103</v>
      </c>
      <c r="C46" s="2" t="s">
        <v>104</v>
      </c>
      <c r="D46" s="2" t="s">
        <v>13</v>
      </c>
      <c r="E46" s="2" t="s">
        <v>36</v>
      </c>
      <c r="F46" s="2" t="s">
        <v>36</v>
      </c>
      <c r="G46" s="7">
        <v>135</v>
      </c>
      <c r="H46" s="2"/>
      <c r="I46" s="4">
        <f t="shared" si="3"/>
        <v>0</v>
      </c>
    </row>
    <row r="47" spans="1:9" ht="30" x14ac:dyDescent="0.25">
      <c r="A47" s="5" t="s">
        <v>105</v>
      </c>
      <c r="B47" s="6" t="s">
        <v>106</v>
      </c>
      <c r="C47" s="8" t="s">
        <v>36</v>
      </c>
      <c r="D47" s="8" t="s">
        <v>36</v>
      </c>
      <c r="E47" s="8" t="s">
        <v>36</v>
      </c>
      <c r="F47" s="8" t="s">
        <v>36</v>
      </c>
      <c r="G47" s="8" t="s">
        <v>36</v>
      </c>
      <c r="H47" s="8" t="s">
        <v>36</v>
      </c>
      <c r="I47" s="8" t="s">
        <v>36</v>
      </c>
    </row>
    <row r="48" spans="1:9" x14ac:dyDescent="0.25">
      <c r="A48" s="2" t="s">
        <v>107</v>
      </c>
      <c r="B48" s="3" t="s">
        <v>108</v>
      </c>
      <c r="C48" s="2"/>
      <c r="D48" s="2" t="s">
        <v>13</v>
      </c>
      <c r="E48" s="2" t="s">
        <v>36</v>
      </c>
      <c r="F48" s="2" t="s">
        <v>36</v>
      </c>
      <c r="G48" s="11">
        <v>2</v>
      </c>
      <c r="H48" s="2"/>
      <c r="I48" s="4">
        <f>G48*H48</f>
        <v>0</v>
      </c>
    </row>
    <row r="49" spans="1:9" x14ac:dyDescent="0.25">
      <c r="A49" s="2" t="s">
        <v>109</v>
      </c>
      <c r="B49" s="3" t="s">
        <v>110</v>
      </c>
      <c r="C49" s="2"/>
      <c r="D49" s="2" t="s">
        <v>13</v>
      </c>
      <c r="E49" s="2" t="s">
        <v>36</v>
      </c>
      <c r="F49" s="2" t="s">
        <v>36</v>
      </c>
      <c r="G49" s="11">
        <v>20</v>
      </c>
      <c r="H49" s="2"/>
      <c r="I49" s="4">
        <f>G49*H49</f>
        <v>0</v>
      </c>
    </row>
    <row r="50" spans="1:9" ht="30" x14ac:dyDescent="0.25">
      <c r="A50" s="2" t="s">
        <v>111</v>
      </c>
      <c r="B50" s="3" t="s">
        <v>112</v>
      </c>
      <c r="C50" s="2"/>
      <c r="D50" s="2" t="s">
        <v>13</v>
      </c>
      <c r="E50" s="2" t="s">
        <v>36</v>
      </c>
      <c r="F50" s="2" t="s">
        <v>36</v>
      </c>
      <c r="G50" s="11">
        <v>20</v>
      </c>
      <c r="H50" s="2"/>
      <c r="I50" s="4">
        <f>G50*H50</f>
        <v>0</v>
      </c>
    </row>
    <row r="51" spans="1:9" ht="30" x14ac:dyDescent="0.25">
      <c r="A51" s="5" t="s">
        <v>113</v>
      </c>
      <c r="B51" s="6" t="s">
        <v>114</v>
      </c>
      <c r="C51" s="8" t="s">
        <v>36</v>
      </c>
      <c r="D51" s="8" t="s">
        <v>36</v>
      </c>
      <c r="E51" s="8" t="s">
        <v>36</v>
      </c>
      <c r="F51" s="8" t="s">
        <v>36</v>
      </c>
      <c r="G51" s="8" t="s">
        <v>36</v>
      </c>
      <c r="H51" s="8" t="s">
        <v>36</v>
      </c>
      <c r="I51" s="8" t="s">
        <v>36</v>
      </c>
    </row>
    <row r="52" spans="1:9" x14ac:dyDescent="0.25">
      <c r="A52" s="2" t="s">
        <v>115</v>
      </c>
      <c r="B52" s="3" t="s">
        <v>116</v>
      </c>
      <c r="C52" s="2"/>
      <c r="D52" s="2" t="s">
        <v>13</v>
      </c>
      <c r="E52" s="2" t="s">
        <v>36</v>
      </c>
      <c r="F52" s="2" t="s">
        <v>36</v>
      </c>
      <c r="G52" s="11">
        <v>145</v>
      </c>
      <c r="H52" s="2"/>
      <c r="I52" s="4">
        <f>G52*H52</f>
        <v>0</v>
      </c>
    </row>
    <row r="53" spans="1:9" ht="30" x14ac:dyDescent="0.25">
      <c r="A53" s="2" t="s">
        <v>117</v>
      </c>
      <c r="B53" s="3" t="s">
        <v>118</v>
      </c>
      <c r="C53" s="2" t="s">
        <v>119</v>
      </c>
      <c r="D53" s="2" t="s">
        <v>13</v>
      </c>
      <c r="E53" s="2" t="s">
        <v>36</v>
      </c>
      <c r="F53" s="2" t="s">
        <v>36</v>
      </c>
      <c r="G53" s="11">
        <v>10</v>
      </c>
      <c r="H53" s="2"/>
      <c r="I53" s="4">
        <f>G53*H53</f>
        <v>0</v>
      </c>
    </row>
    <row r="54" spans="1:9" x14ac:dyDescent="0.25">
      <c r="A54" s="2" t="s">
        <v>120</v>
      </c>
      <c r="B54" s="3" t="s">
        <v>121</v>
      </c>
      <c r="C54" s="2"/>
      <c r="D54" s="2" t="s">
        <v>13</v>
      </c>
      <c r="E54" s="2" t="s">
        <v>36</v>
      </c>
      <c r="F54" s="2" t="s">
        <v>36</v>
      </c>
      <c r="G54" s="11">
        <v>2</v>
      </c>
      <c r="H54" s="2"/>
      <c r="I54" s="4">
        <f>G54*H54</f>
        <v>0</v>
      </c>
    </row>
    <row r="55" spans="1:9" ht="30" x14ac:dyDescent="0.25">
      <c r="A55" s="5" t="s">
        <v>122</v>
      </c>
      <c r="B55" s="6" t="s">
        <v>123</v>
      </c>
      <c r="C55" s="8" t="s">
        <v>36</v>
      </c>
      <c r="D55" s="8" t="s">
        <v>36</v>
      </c>
      <c r="E55" s="8" t="s">
        <v>36</v>
      </c>
      <c r="F55" s="8" t="s">
        <v>36</v>
      </c>
      <c r="G55" s="8" t="s">
        <v>36</v>
      </c>
      <c r="H55" s="8" t="s">
        <v>36</v>
      </c>
      <c r="I55" s="8" t="s">
        <v>36</v>
      </c>
    </row>
    <row r="56" spans="1:9" ht="30" x14ac:dyDescent="0.25">
      <c r="A56" s="2" t="s">
        <v>124</v>
      </c>
      <c r="B56" s="3" t="s">
        <v>118</v>
      </c>
      <c r="C56" s="2" t="s">
        <v>119</v>
      </c>
      <c r="D56" s="2" t="s">
        <v>13</v>
      </c>
      <c r="E56" s="2" t="s">
        <v>36</v>
      </c>
      <c r="F56" s="2" t="s">
        <v>36</v>
      </c>
      <c r="G56" s="11">
        <v>10</v>
      </c>
      <c r="H56" s="2"/>
      <c r="I56" s="4">
        <f>G56*H56</f>
        <v>0</v>
      </c>
    </row>
    <row r="57" spans="1:9" x14ac:dyDescent="0.25">
      <c r="A57" s="2" t="s">
        <v>125</v>
      </c>
      <c r="B57" s="3" t="s">
        <v>121</v>
      </c>
      <c r="C57" s="2"/>
      <c r="D57" s="2" t="s">
        <v>13</v>
      </c>
      <c r="E57" s="2" t="s">
        <v>36</v>
      </c>
      <c r="F57" s="2" t="s">
        <v>36</v>
      </c>
      <c r="G57" s="11">
        <v>50</v>
      </c>
      <c r="H57" s="2"/>
      <c r="I57" s="4">
        <f>G57*H57</f>
        <v>0</v>
      </c>
    </row>
    <row r="58" spans="1:9" x14ac:dyDescent="0.25">
      <c r="A58" s="2" t="s">
        <v>126</v>
      </c>
      <c r="B58" s="3" t="s">
        <v>116</v>
      </c>
      <c r="C58" s="2"/>
      <c r="D58" s="2" t="s">
        <v>13</v>
      </c>
      <c r="E58" s="2" t="s">
        <v>36</v>
      </c>
      <c r="F58" s="2" t="s">
        <v>36</v>
      </c>
      <c r="G58" s="11">
        <v>10</v>
      </c>
      <c r="H58" s="2"/>
      <c r="I58" s="4">
        <f>G58*H58</f>
        <v>0</v>
      </c>
    </row>
    <row r="59" spans="1:9" ht="30" x14ac:dyDescent="0.25">
      <c r="A59" s="5" t="s">
        <v>127</v>
      </c>
      <c r="B59" s="6" t="s">
        <v>128</v>
      </c>
      <c r="C59" s="8" t="s">
        <v>36</v>
      </c>
      <c r="D59" s="8" t="s">
        <v>36</v>
      </c>
      <c r="E59" s="8" t="s">
        <v>36</v>
      </c>
      <c r="F59" s="8" t="s">
        <v>36</v>
      </c>
      <c r="G59" s="8" t="s">
        <v>36</v>
      </c>
      <c r="H59" s="8" t="s">
        <v>36</v>
      </c>
      <c r="I59" s="8" t="s">
        <v>36</v>
      </c>
    </row>
    <row r="60" spans="1:9" x14ac:dyDescent="0.25">
      <c r="A60" s="2" t="s">
        <v>129</v>
      </c>
      <c r="B60" s="3" t="s">
        <v>130</v>
      </c>
      <c r="C60" s="2" t="s">
        <v>131</v>
      </c>
      <c r="D60" s="2" t="s">
        <v>13</v>
      </c>
      <c r="E60" s="2" t="s">
        <v>36</v>
      </c>
      <c r="F60" s="2" t="s">
        <v>36</v>
      </c>
      <c r="G60" s="11">
        <v>35</v>
      </c>
      <c r="H60" s="2"/>
      <c r="I60" s="4">
        <f t="shared" ref="I60:I84" si="4">G60*H60</f>
        <v>0</v>
      </c>
    </row>
    <row r="61" spans="1:9" x14ac:dyDescent="0.25">
      <c r="A61" s="2" t="s">
        <v>132</v>
      </c>
      <c r="B61" s="3" t="s">
        <v>133</v>
      </c>
      <c r="C61" s="2" t="s">
        <v>131</v>
      </c>
      <c r="D61" s="2" t="s">
        <v>13</v>
      </c>
      <c r="E61" s="2" t="s">
        <v>36</v>
      </c>
      <c r="F61" s="2" t="s">
        <v>36</v>
      </c>
      <c r="G61" s="11">
        <v>35</v>
      </c>
      <c r="H61" s="2"/>
      <c r="I61" s="4">
        <f t="shared" si="4"/>
        <v>0</v>
      </c>
    </row>
    <row r="62" spans="1:9" x14ac:dyDescent="0.25">
      <c r="A62" s="2" t="s">
        <v>134</v>
      </c>
      <c r="B62" s="3" t="s">
        <v>168</v>
      </c>
      <c r="C62" s="2" t="s">
        <v>131</v>
      </c>
      <c r="D62" s="2"/>
      <c r="E62" s="2"/>
      <c r="F62" s="2"/>
      <c r="G62" s="11">
        <v>35</v>
      </c>
      <c r="H62" s="2"/>
      <c r="I62" s="4">
        <f t="shared" si="4"/>
        <v>0</v>
      </c>
    </row>
    <row r="63" spans="1:9" x14ac:dyDescent="0.25">
      <c r="A63" s="2" t="s">
        <v>136</v>
      </c>
      <c r="B63" s="3" t="s">
        <v>135</v>
      </c>
      <c r="C63" s="2" t="s">
        <v>131</v>
      </c>
      <c r="D63" s="2" t="s">
        <v>13</v>
      </c>
      <c r="E63" s="2" t="s">
        <v>36</v>
      </c>
      <c r="F63" s="2" t="s">
        <v>36</v>
      </c>
      <c r="G63" s="11">
        <v>20</v>
      </c>
      <c r="H63" s="2"/>
      <c r="I63" s="4">
        <f t="shared" si="4"/>
        <v>0</v>
      </c>
    </row>
    <row r="64" spans="1:9" x14ac:dyDescent="0.25">
      <c r="A64" s="2" t="s">
        <v>166</v>
      </c>
      <c r="B64" s="3" t="s">
        <v>169</v>
      </c>
      <c r="C64" s="2" t="s">
        <v>131</v>
      </c>
      <c r="D64" s="2"/>
      <c r="E64" s="2"/>
      <c r="F64" s="2"/>
      <c r="G64" s="11">
        <v>20</v>
      </c>
      <c r="H64" s="2"/>
      <c r="I64" s="4">
        <f t="shared" si="4"/>
        <v>0</v>
      </c>
    </row>
    <row r="65" spans="1:9" x14ac:dyDescent="0.25">
      <c r="A65" s="2" t="s">
        <v>167</v>
      </c>
      <c r="B65" s="3" t="s">
        <v>137</v>
      </c>
      <c r="C65" s="2" t="s">
        <v>138</v>
      </c>
      <c r="D65" s="2" t="s">
        <v>13</v>
      </c>
      <c r="E65" s="2" t="s">
        <v>36</v>
      </c>
      <c r="F65" s="2" t="s">
        <v>36</v>
      </c>
      <c r="G65" s="11">
        <v>2</v>
      </c>
      <c r="H65" s="2"/>
      <c r="I65" s="4">
        <f t="shared" si="4"/>
        <v>0</v>
      </c>
    </row>
    <row r="66" spans="1:9" x14ac:dyDescent="0.25">
      <c r="A66" s="2" t="s">
        <v>139</v>
      </c>
      <c r="B66" s="3" t="s">
        <v>140</v>
      </c>
      <c r="C66" s="2" t="s">
        <v>141</v>
      </c>
      <c r="D66" s="2"/>
      <c r="E66" s="2"/>
      <c r="F66" s="2"/>
      <c r="G66" s="11">
        <v>5</v>
      </c>
      <c r="H66" s="2"/>
      <c r="I66" s="4">
        <f t="shared" si="4"/>
        <v>0</v>
      </c>
    </row>
    <row r="67" spans="1:9" x14ac:dyDescent="0.25">
      <c r="A67" s="2" t="s">
        <v>142</v>
      </c>
      <c r="B67" s="3" t="s">
        <v>143</v>
      </c>
      <c r="C67" s="2"/>
      <c r="D67" s="2" t="s">
        <v>13</v>
      </c>
      <c r="E67" s="2" t="s">
        <v>36</v>
      </c>
      <c r="F67" s="2" t="s">
        <v>36</v>
      </c>
      <c r="G67" s="11">
        <v>20</v>
      </c>
      <c r="H67" s="2"/>
      <c r="I67" s="4">
        <f t="shared" si="4"/>
        <v>0</v>
      </c>
    </row>
    <row r="68" spans="1:9" ht="30" x14ac:dyDescent="0.25">
      <c r="A68" s="2" t="s">
        <v>144</v>
      </c>
      <c r="B68" s="3" t="s">
        <v>145</v>
      </c>
      <c r="C68" s="2">
        <v>11</v>
      </c>
      <c r="D68" s="2" t="s">
        <v>13</v>
      </c>
      <c r="E68" s="2" t="s">
        <v>36</v>
      </c>
      <c r="F68" s="2" t="s">
        <v>36</v>
      </c>
      <c r="G68" s="11">
        <v>10</v>
      </c>
      <c r="H68" s="2"/>
      <c r="I68" s="4">
        <f t="shared" si="4"/>
        <v>0</v>
      </c>
    </row>
    <row r="69" spans="1:9" x14ac:dyDescent="0.25">
      <c r="A69" s="2" t="s">
        <v>146</v>
      </c>
      <c r="B69" s="3" t="s">
        <v>147</v>
      </c>
      <c r="C69" s="2">
        <v>10</v>
      </c>
      <c r="D69" s="2" t="s">
        <v>13</v>
      </c>
      <c r="E69" s="2" t="s">
        <v>36</v>
      </c>
      <c r="F69" s="2" t="s">
        <v>36</v>
      </c>
      <c r="G69" s="11">
        <v>10</v>
      </c>
      <c r="H69" s="2"/>
      <c r="I69" s="4">
        <f t="shared" si="4"/>
        <v>0</v>
      </c>
    </row>
    <row r="70" spans="1:9" ht="45" x14ac:dyDescent="0.25">
      <c r="A70" s="8" t="s">
        <v>148</v>
      </c>
      <c r="B70" s="9" t="s">
        <v>172</v>
      </c>
      <c r="C70" s="8">
        <v>9</v>
      </c>
      <c r="D70" s="8" t="s">
        <v>13</v>
      </c>
      <c r="E70" s="8" t="s">
        <v>36</v>
      </c>
      <c r="F70" s="8" t="s">
        <v>36</v>
      </c>
      <c r="G70" s="8" t="s">
        <v>36</v>
      </c>
      <c r="H70" s="8" t="s">
        <v>36</v>
      </c>
      <c r="I70" s="8" t="s">
        <v>36</v>
      </c>
    </row>
    <row r="71" spans="1:9" x14ac:dyDescent="0.25">
      <c r="A71" s="2" t="s">
        <v>171</v>
      </c>
      <c r="B71" s="3" t="s">
        <v>173</v>
      </c>
      <c r="C71" s="2"/>
      <c r="D71" s="2" t="s">
        <v>13</v>
      </c>
      <c r="E71" s="2" t="s">
        <v>36</v>
      </c>
      <c r="F71" s="2" t="s">
        <v>36</v>
      </c>
      <c r="G71" s="11">
        <v>1</v>
      </c>
      <c r="H71" s="2"/>
      <c r="I71" s="4">
        <f t="shared" si="4"/>
        <v>0</v>
      </c>
    </row>
    <row r="72" spans="1:9" x14ac:dyDescent="0.25">
      <c r="A72" s="2" t="s">
        <v>175</v>
      </c>
      <c r="B72" s="3" t="s">
        <v>174</v>
      </c>
      <c r="C72" s="2"/>
      <c r="D72" s="2" t="s">
        <v>13</v>
      </c>
      <c r="E72" s="2" t="s">
        <v>36</v>
      </c>
      <c r="F72" s="2" t="s">
        <v>36</v>
      </c>
      <c r="G72" s="11">
        <v>1</v>
      </c>
      <c r="H72" s="2"/>
      <c r="I72" s="4">
        <f t="shared" si="4"/>
        <v>0</v>
      </c>
    </row>
    <row r="73" spans="1:9" x14ac:dyDescent="0.25">
      <c r="A73" s="2" t="s">
        <v>176</v>
      </c>
      <c r="B73" s="3" t="s">
        <v>183</v>
      </c>
      <c r="C73" s="2"/>
      <c r="D73" s="2" t="s">
        <v>13</v>
      </c>
      <c r="E73" s="2" t="s">
        <v>36</v>
      </c>
      <c r="F73" s="2" t="s">
        <v>36</v>
      </c>
      <c r="G73" s="11">
        <v>2</v>
      </c>
      <c r="H73" s="2"/>
      <c r="I73" s="4">
        <f t="shared" si="4"/>
        <v>0</v>
      </c>
    </row>
    <row r="74" spans="1:9" x14ac:dyDescent="0.25">
      <c r="A74" s="2" t="s">
        <v>177</v>
      </c>
      <c r="B74" s="3" t="s">
        <v>184</v>
      </c>
      <c r="C74" s="2"/>
      <c r="D74" s="2" t="s">
        <v>13</v>
      </c>
      <c r="E74" s="2" t="s">
        <v>36</v>
      </c>
      <c r="F74" s="2" t="s">
        <v>36</v>
      </c>
      <c r="G74" s="11">
        <v>1</v>
      </c>
      <c r="H74" s="2"/>
      <c r="I74" s="4">
        <f t="shared" si="4"/>
        <v>0</v>
      </c>
    </row>
    <row r="75" spans="1:9" x14ac:dyDescent="0.25">
      <c r="A75" s="2" t="s">
        <v>178</v>
      </c>
      <c r="B75" s="3" t="s">
        <v>185</v>
      </c>
      <c r="C75" s="2"/>
      <c r="D75" s="2" t="s">
        <v>13</v>
      </c>
      <c r="E75" s="2" t="s">
        <v>36</v>
      </c>
      <c r="F75" s="2" t="s">
        <v>36</v>
      </c>
      <c r="G75" s="11">
        <v>1</v>
      </c>
      <c r="H75" s="2"/>
      <c r="I75" s="4">
        <f t="shared" si="4"/>
        <v>0</v>
      </c>
    </row>
    <row r="76" spans="1:9" x14ac:dyDescent="0.25">
      <c r="A76" s="2" t="s">
        <v>179</v>
      </c>
      <c r="B76" s="3" t="s">
        <v>186</v>
      </c>
      <c r="C76" s="2"/>
      <c r="D76" s="2" t="s">
        <v>13</v>
      </c>
      <c r="E76" s="2" t="s">
        <v>36</v>
      </c>
      <c r="F76" s="2" t="s">
        <v>36</v>
      </c>
      <c r="G76" s="11">
        <v>2</v>
      </c>
      <c r="H76" s="2"/>
      <c r="I76" s="4">
        <f t="shared" si="4"/>
        <v>0</v>
      </c>
    </row>
    <row r="77" spans="1:9" x14ac:dyDescent="0.25">
      <c r="A77" s="2" t="s">
        <v>180</v>
      </c>
      <c r="B77" s="3" t="s">
        <v>187</v>
      </c>
      <c r="C77" s="2"/>
      <c r="D77" s="2" t="s">
        <v>13</v>
      </c>
      <c r="E77" s="2" t="s">
        <v>36</v>
      </c>
      <c r="F77" s="2" t="s">
        <v>36</v>
      </c>
      <c r="G77" s="11">
        <v>2</v>
      </c>
      <c r="H77" s="2"/>
      <c r="I77" s="4">
        <f t="shared" si="4"/>
        <v>0</v>
      </c>
    </row>
    <row r="78" spans="1:9" x14ac:dyDescent="0.25">
      <c r="A78" s="2" t="s">
        <v>182</v>
      </c>
      <c r="B78" s="3" t="s">
        <v>188</v>
      </c>
      <c r="C78" s="2"/>
      <c r="D78" s="2" t="s">
        <v>13</v>
      </c>
      <c r="E78" s="2" t="s">
        <v>36</v>
      </c>
      <c r="F78" s="2" t="s">
        <v>36</v>
      </c>
      <c r="G78" s="11">
        <v>2</v>
      </c>
      <c r="H78" s="2"/>
      <c r="I78" s="4">
        <f t="shared" si="4"/>
        <v>0</v>
      </c>
    </row>
    <row r="79" spans="1:9" x14ac:dyDescent="0.25">
      <c r="A79" s="2" t="s">
        <v>181</v>
      </c>
      <c r="B79" s="3" t="s">
        <v>189</v>
      </c>
      <c r="C79" s="2"/>
      <c r="D79" s="2" t="s">
        <v>13</v>
      </c>
      <c r="E79" s="2" t="s">
        <v>36</v>
      </c>
      <c r="F79" s="2" t="s">
        <v>36</v>
      </c>
      <c r="G79" s="11">
        <v>2</v>
      </c>
      <c r="H79" s="2"/>
      <c r="I79" s="4">
        <f t="shared" si="4"/>
        <v>0</v>
      </c>
    </row>
    <row r="80" spans="1:9" ht="45" x14ac:dyDescent="0.25">
      <c r="A80" s="2" t="s">
        <v>149</v>
      </c>
      <c r="B80" s="3" t="s">
        <v>150</v>
      </c>
      <c r="C80" s="2" t="s">
        <v>151</v>
      </c>
      <c r="D80" s="2" t="s">
        <v>13</v>
      </c>
      <c r="E80" s="2" t="s">
        <v>36</v>
      </c>
      <c r="F80" s="2" t="s">
        <v>36</v>
      </c>
      <c r="G80" s="11">
        <v>10</v>
      </c>
      <c r="H80" s="2"/>
      <c r="I80" s="4">
        <f t="shared" si="4"/>
        <v>0</v>
      </c>
    </row>
    <row r="81" spans="1:9" ht="45" x14ac:dyDescent="0.25">
      <c r="A81" s="2" t="s">
        <v>152</v>
      </c>
      <c r="B81" s="3" t="s">
        <v>153</v>
      </c>
      <c r="C81" s="2" t="s">
        <v>154</v>
      </c>
      <c r="D81" s="2" t="s">
        <v>13</v>
      </c>
      <c r="E81" s="2" t="s">
        <v>36</v>
      </c>
      <c r="F81" s="2" t="s">
        <v>36</v>
      </c>
      <c r="G81" s="11">
        <v>20</v>
      </c>
      <c r="H81" s="2"/>
      <c r="I81" s="4">
        <f t="shared" si="4"/>
        <v>0</v>
      </c>
    </row>
    <row r="82" spans="1:9" ht="45" x14ac:dyDescent="0.25">
      <c r="A82" s="2" t="s">
        <v>155</v>
      </c>
      <c r="B82" s="3" t="s">
        <v>156</v>
      </c>
      <c r="C82" s="2">
        <v>13</v>
      </c>
      <c r="D82" s="2" t="s">
        <v>35</v>
      </c>
      <c r="E82" s="2" t="s">
        <v>36</v>
      </c>
      <c r="F82" s="2" t="s">
        <v>36</v>
      </c>
      <c r="G82" s="11">
        <v>4030</v>
      </c>
      <c r="H82" s="2"/>
      <c r="I82" s="4">
        <f t="shared" si="4"/>
        <v>0</v>
      </c>
    </row>
    <row r="83" spans="1:9" ht="60" x14ac:dyDescent="0.25">
      <c r="A83" s="2" t="s">
        <v>157</v>
      </c>
      <c r="B83" s="3" t="s">
        <v>158</v>
      </c>
      <c r="C83" s="2"/>
      <c r="D83" s="2" t="s">
        <v>13</v>
      </c>
      <c r="E83" s="2" t="s">
        <v>36</v>
      </c>
      <c r="F83" s="2" t="s">
        <v>36</v>
      </c>
      <c r="G83" s="11">
        <v>2</v>
      </c>
      <c r="H83" s="2"/>
      <c r="I83" s="4">
        <f t="shared" si="4"/>
        <v>0</v>
      </c>
    </row>
    <row r="84" spans="1:9" x14ac:dyDescent="0.25">
      <c r="A84" s="2" t="s">
        <v>159</v>
      </c>
      <c r="B84" s="3" t="s">
        <v>160</v>
      </c>
      <c r="C84" s="2">
        <v>12</v>
      </c>
      <c r="D84" s="2" t="s">
        <v>161</v>
      </c>
      <c r="E84" s="2"/>
      <c r="F84" s="2"/>
      <c r="G84" s="11">
        <v>80</v>
      </c>
      <c r="H84" s="2"/>
      <c r="I84" s="4">
        <f t="shared" si="4"/>
        <v>0</v>
      </c>
    </row>
    <row r="85" spans="1:9" x14ac:dyDescent="0.25">
      <c r="A85" s="17" t="s">
        <v>162</v>
      </c>
      <c r="B85" s="17"/>
      <c r="C85" s="17"/>
      <c r="D85" s="17"/>
      <c r="E85" s="17"/>
      <c r="F85" s="17"/>
      <c r="G85" s="17"/>
      <c r="H85" s="17"/>
      <c r="I85" s="10">
        <f>SUM(I3:I84)</f>
        <v>0</v>
      </c>
    </row>
    <row r="86" spans="1:9" x14ac:dyDescent="0.25">
      <c r="A86" s="18" t="s">
        <v>163</v>
      </c>
      <c r="B86" s="18"/>
      <c r="C86" s="18"/>
      <c r="D86" s="18"/>
      <c r="E86" s="18"/>
      <c r="F86" s="18"/>
      <c r="G86" s="18"/>
      <c r="H86" s="18"/>
      <c r="I86" s="4">
        <f>ROUND(I85*0.21,2)</f>
        <v>0</v>
      </c>
    </row>
    <row r="87" spans="1:9" x14ac:dyDescent="0.25">
      <c r="A87" s="17" t="s">
        <v>164</v>
      </c>
      <c r="B87" s="17"/>
      <c r="C87" s="17"/>
      <c r="D87" s="17"/>
      <c r="E87" s="17"/>
      <c r="F87" s="17"/>
      <c r="G87" s="17"/>
      <c r="H87" s="17"/>
      <c r="I87" s="10">
        <f>I85+I86</f>
        <v>0</v>
      </c>
    </row>
  </sheetData>
  <mergeCells count="5">
    <mergeCell ref="B2:I2"/>
    <mergeCell ref="B5:I5"/>
    <mergeCell ref="A85:H85"/>
    <mergeCell ref="A86:H86"/>
    <mergeCell ref="A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Čiurlevičius</dc:creator>
  <cp:lastModifiedBy>Vytautas Čiurlevičius</cp:lastModifiedBy>
  <dcterms:created xsi:type="dcterms:W3CDTF">2025-09-26T12:22:18Z</dcterms:created>
  <dcterms:modified xsi:type="dcterms:W3CDTF">2025-10-30T13:32:30Z</dcterms:modified>
</cp:coreProperties>
</file>