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nidal\Documents\VIEŠIEJI PIRKIMAI MAISTO PRODUKTŲ\Pirkimai 2026 m\2024-10-30 d.  BAKALĖJA-2026 (SKELBIAMA apklausa PER CVP IS, likutis nuo CPO)\"/>
    </mc:Choice>
  </mc:AlternateContent>
  <xr:revisionPtr revIDLastSave="0" documentId="13_ncr:1_{948C277E-B82A-477F-8AA3-9409811DB7CF}" xr6:coauthVersionLast="47" xr6:coauthVersionMax="47" xr10:uidLastSave="{00000000-0000-0000-0000-000000000000}"/>
  <bookViews>
    <workbookView xWindow="-120" yWindow="-120" windowWidth="29040" windowHeight="15720" xr2:uid="{00000000-000D-0000-FFFF-FFFF00000000}"/>
  </bookViews>
  <sheets>
    <sheet name="1 d. Bakalėja" sheetId="8"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7" i="8" l="1"/>
  <c r="H44" i="8"/>
  <c r="H45" i="8"/>
  <c r="H46" i="8"/>
  <c r="H47" i="8"/>
  <c r="H48" i="8"/>
  <c r="H49" i="8"/>
  <c r="H50" i="8"/>
  <c r="H51" i="8"/>
  <c r="H52" i="8"/>
  <c r="H53" i="8"/>
  <c r="H30" i="8"/>
  <c r="H28" i="8"/>
  <c r="H29" i="8"/>
  <c r="H31" i="8"/>
  <c r="H32" i="8"/>
  <c r="H43" i="8" l="1"/>
  <c r="H42" i="8"/>
  <c r="H41" i="8"/>
  <c r="H40" i="8"/>
  <c r="H39" i="8"/>
  <c r="H38" i="8"/>
  <c r="H37" i="8"/>
  <c r="H36" i="8"/>
  <c r="H35" i="8"/>
  <c r="H34" i="8"/>
  <c r="H33" i="8"/>
  <c r="H27" i="8"/>
  <c r="H54" i="8" l="1"/>
  <c r="H56" i="8" s="1"/>
  <c r="H55" i="8" l="1"/>
</calcChain>
</file>

<file path=xl/sharedStrings.xml><?xml version="1.0" encoding="utf-8"?>
<sst xmlns="http://schemas.openxmlformats.org/spreadsheetml/2006/main" count="130" uniqueCount="100">
  <si>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</si>
  <si>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</si>
  <si>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</si>
  <si>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Tiekėjo pavadinimas, kodas</t>
  </si>
  <si>
    <t>Tiekėjo adresas</t>
  </si>
  <si>
    <t>Už pasiūlymą atsakingo asmens vardas, pavardė, pareigos</t>
  </si>
  <si>
    <t>Telefono, faxso numeriai</t>
  </si>
  <si>
    <t>El. pašto adresas</t>
  </si>
  <si>
    <t>Vykdant pirkimo sutartį pasitelksiu šiuos subtiekėjus/subrangovus (pildyti tuomet, jei pirkimo sutarties vykdymui bus pasitelkti subtiekėjai):</t>
  </si>
  <si>
    <t>Subtiekėjo (-ų) pavadinimas (-ai)</t>
  </si>
  <si>
    <t xml:space="preserve">Subtiekėjo (-ų) adresas (-ai) </t>
  </si>
  <si>
    <t xml:space="preserve">Aprašymas ir įsipareigojimų dalis (procentais), kuriai ketinama pasitelkti  subtiekėją (-us) </t>
  </si>
  <si>
    <t>Eil. nr.</t>
  </si>
  <si>
    <t>Prekės  pavadinimas</t>
  </si>
  <si>
    <t xml:space="preserve">Techniniai reikalavimai prekei </t>
  </si>
  <si>
    <t>Mato vnt.</t>
  </si>
  <si>
    <t>Orientacinis kiekis</t>
  </si>
  <si>
    <t xml:space="preserve">2. Tiekėjas patvirtina, kad siūlomos prekės atitiks PO techninius reikalavimus bei galiojančius LR ŽŪM, ES, HN nustatytus ir galiojančius kokybės reikalavimus bei bus išfasuotos pagal veikiančią NTD. </t>
  </si>
  <si>
    <t>Pateiktų dokumentų pavadinimas</t>
  </si>
  <si>
    <t>Dokumentų puslapių skaičius</t>
  </si>
  <si>
    <t>Pateikto dokumento pavadinimas (rekomenduojama pavadinime vartoti žodį „Konfidencialu“)</t>
  </si>
  <si>
    <t>Kokiu pagrindu atitinkamas dokumentas yra konfidencialus</t>
  </si>
  <si>
    <t>(Tiekėjo arba jo įgalioto asmens pareigų pavadinimas)</t>
  </si>
  <si>
    <t>4. Kartu su pasiūlymu pateikiami šie dokumentai:</t>
  </si>
  <si>
    <t>5. Šiame pasiūlyme yra pateikta ir ši konfidenciali informacija ***:</t>
  </si>
  <si>
    <t xml:space="preserve">Mato vnt. kaina EUR su PVM* </t>
  </si>
  <si>
    <r>
      <t xml:space="preserve">***Tiekėjui nenurodžius, kokia informacija yra konfidenciali, laikoma, kad konfidencialios informacijos pasiūlyme nėra. Atkreipiame dėmesį, kad, vadovaujantis Viešųjų pirkimų įstatymo 86 str. 9 dalimi, Perkančioji organizacija laimėjusio dalyvio pasiūlymą, sudarytą pirkimo sutartį, preliminariąją sutartį ir šių sutarčių pakeitimus, išskyrus informaciją, kurios atskleidimas prieštarautų informacijos ir duomenų apsaugą reguliuojantiems teisės aktams arba visuomenės interesams, pažeistų teisėtus konkretaus tiekėjo komercinius interesus arba turėtų neigiamą poveikį tiekėjų konkurencijai, ne vėliau kaip per 15 dienų nuo pirkimo sutarties ar preliminariosios sutarties sudarymo ar jų pakeitimo, bet ne vėliau kaip iki pirmojo mokėjimo pagal jį pradžios Viešųjų pirkimų tarnybos nustatyta tvarka turi paskelbti Centrinėje viešųjų pirkimų informacinėje sistemoje, todėl prašome aiškiai nurodyti, kurios pasiūlymo dalys yra konfidencialios. 
</t>
    </r>
    <r>
      <rPr>
        <b/>
        <i/>
        <sz val="10"/>
        <rFont val="Times New Roman"/>
        <family val="1"/>
        <charset val="186"/>
      </rPr>
      <t>Atkreipiame Jūsų dėmesį, kad remiantis Viešųjų pirkimų įstatymo 20 str. 2 dalimi ir Viešųjų pirkimų tarnybos išaiškinimu, siūlomi įkainiai (prekių vieneto kainos) negali būti laikoma konfidencialia informacija, todėl viešinant sutartis ir pasiūlymus CVP IS jie privalo būti paviešinti kartu su kita nekonfidencialia sutarties/ pasiūlymo informacija. Nuoroda, kad visas pateiktas pasiūlymas yra konfidenciali informacija, negalima.</t>
    </r>
    <r>
      <rPr>
        <i/>
        <sz val="10"/>
        <rFont val="Times New Roman"/>
        <family val="1"/>
        <charset val="186"/>
      </rPr>
      <t xml:space="preserve">
</t>
    </r>
  </si>
  <si>
    <t>kg</t>
  </si>
  <si>
    <t>1.</t>
  </si>
  <si>
    <t>**Tais atvejais, kai pagal galiojančius teisės aktus tiekėjui nereikia mokėti PVM, jis lentelėje nurodo, kad kaina EUR be PVM bei nurodo priežastis, dėl kurių PVM nemoka (įrašyti) ……………………………………….</t>
  </si>
  <si>
    <t xml:space="preserve">Orientacinė suma iš viso EUR su PVM*  </t>
  </si>
  <si>
    <t xml:space="preserve">                                                                      A. V.</t>
  </si>
  <si>
    <t>SKEMŲ SOCIALINĖS GLOBOS NAMAMS</t>
  </si>
  <si>
    <r>
      <t>3. Bendra pasiūlymo kaina su PVM ..... Eur   (</t>
    </r>
    <r>
      <rPr>
        <i/>
        <sz val="12"/>
        <color theme="1"/>
        <rFont val="Times New Roman"/>
        <family val="1"/>
        <charset val="186"/>
      </rPr>
      <t>žodžiais</t>
    </r>
    <r>
      <rPr>
        <sz val="12"/>
        <color theme="1"/>
        <rFont val="Times New Roman"/>
        <family val="1"/>
        <charset val="186"/>
      </rPr>
      <t xml:space="preserve"> ........................................).</t>
    </r>
  </si>
  <si>
    <t xml:space="preserve">Siūlomos prekės pavadinimas, trumpas apibūdinimas, gamintojas, šalis, pateikiamas dokumentas, įrodantis prekės atitikimą techniniams reiklavimams (pvz., etiketė, produkto kokybės pažymėjimas ar kt.) </t>
  </si>
  <si>
    <t>1. Tiekėjas šiuo pasiūlymu pažymi, kad sutinka su visomis Perkančiosios organizacijos pirkimo sąlygomis, nustatytomis:                                   1.1. kvietimo sąlygose;                                                                                                                                                                                                                                                                                                                                    1.2. kituose pirkimo dokumentuose (jų paaiškinimuose, papildymuose).</t>
  </si>
  <si>
    <t xml:space="preserve">                (Vardas ir pavardė)</t>
  </si>
  <si>
    <r>
      <t>Į šią sumą įeina visos išlaidos ir mokesčiai, taip pat ir PVM**, kuris sudaro ..... Eur   (</t>
    </r>
    <r>
      <rPr>
        <i/>
        <sz val="12"/>
        <color theme="1"/>
        <rFont val="Times New Roman"/>
        <family val="1"/>
        <charset val="186"/>
      </rPr>
      <t>žodžiais</t>
    </r>
    <r>
      <rPr>
        <sz val="12"/>
        <color theme="1"/>
        <rFont val="Times New Roman"/>
        <family val="1"/>
        <charset val="186"/>
      </rPr>
      <t xml:space="preserve"> .................................).</t>
    </r>
  </si>
  <si>
    <t>6. Pasiūlymas galioja 60 (šešiasdešimt) kalendorinių dienų.</t>
  </si>
  <si>
    <t>Bendra preliminaraus kiekio suma su 21% PVM</t>
  </si>
  <si>
    <t>Bendra preliminaraus kiekio suma be 21% PVM</t>
  </si>
  <si>
    <t xml:space="preserve">                        (BVPŽ kodas 15800000)</t>
  </si>
  <si>
    <t>Spanguolių skonio. Ne didesnio kaip 0,25 kg išfasavimo. Pristatymo dieną iki tinkamumo vartoti termino pabaigos turi būti likę ne mažiau kaip 90 parų.</t>
  </si>
  <si>
    <t>Kakavos gėrimas</t>
  </si>
  <si>
    <t xml:space="preserve">,,Nesquik" arba lygiavertis. Pristatymo dieną iki tinkamumo vartoti termino pabaigos turi būti likę ne mažiau kaip 90 parų. </t>
  </si>
  <si>
    <t>Sultinys</t>
  </si>
  <si>
    <t>Pristatymo dieną iki tinkamumo vartoti termino pabaigos turi būti likę ne mažiau kaip 90 parų.</t>
  </si>
  <si>
    <t>Užpilama sriuba su makaronais</t>
  </si>
  <si>
    <t>Marinuoti pievagrybiai</t>
  </si>
  <si>
    <t xml:space="preserve">Aitrioji  paprika (malta) </t>
  </si>
  <si>
    <t xml:space="preserve">Garstyčios     </t>
  </si>
  <si>
    <t>Negrūdėtos, švelnios, be konservantų. Išfasavimas iki 0,40 kg. Pristatymo dieną iki tinkamumo vartoti termino pabaigos turi būti likę ne mažiau kaip 60 parų.</t>
  </si>
  <si>
    <t xml:space="preserve">Krienai    </t>
  </si>
  <si>
    <t>Džiovintų vaisių ir uogų mišinys</t>
  </si>
  <si>
    <t>Vafliai</t>
  </si>
  <si>
    <t xml:space="preserve">Želė </t>
  </si>
  <si>
    <t>Bendra preliminaraus kiekio 21% PVM suma**</t>
  </si>
  <si>
    <t>Ananasai sirupe</t>
  </si>
  <si>
    <t>Persikai sirupe</t>
  </si>
  <si>
    <t xml:space="preserve">Geros kokybės, švari (be priemaišų), raudonos spalvos, sausa, aromatinga, be pašalinių kvapų. Ne didesnio kaip 0,10 kg išfasavimo. Pristatymo dieną iki tinkamumo vartoti termino pabaigos turi būti likę ne mažiau kaip 120 parų. </t>
  </si>
  <si>
    <r>
      <t>Kisielius</t>
    </r>
    <r>
      <rPr>
        <sz val="11"/>
        <rFont val="Times New Roman"/>
        <family val="1"/>
      </rPr>
      <t xml:space="preserve"> </t>
    </r>
  </si>
  <si>
    <r>
      <rPr>
        <b/>
        <sz val="11"/>
        <rFont val="Times New Roman"/>
        <family val="1"/>
      </rPr>
      <t>Želė saldainiai</t>
    </r>
    <r>
      <rPr>
        <sz val="11"/>
        <rFont val="Times New Roman"/>
        <family val="1"/>
      </rPr>
      <t xml:space="preserve"> </t>
    </r>
  </si>
  <si>
    <r>
      <rPr>
        <b/>
        <sz val="11"/>
        <rFont val="Times New Roman"/>
        <family val="1"/>
      </rPr>
      <t>Saldainiai šokoladiniai</t>
    </r>
    <r>
      <rPr>
        <sz val="11"/>
        <rFont val="Times New Roman"/>
        <family val="1"/>
      </rPr>
      <t xml:space="preserve"> </t>
    </r>
  </si>
  <si>
    <t>Ne didesnio kaip 0,80 kg išfasavimo. Pristatymo dieną iki tinkamumo vartoti termino pabaigos turi būti likę ne mažiau kaip 90 parų.</t>
  </si>
  <si>
    <t>Ne didesnio kaip 0,5 kg išfasavimo. Pristatymo dieną iki tinkamumo vartoti termino pabaigos turi būti likę ne mažiau kaip 60 parų.</t>
  </si>
  <si>
    <t>Galiojimas pristatymo dieną iki tinkamumo vartoti termino pabaigos – ne mažiau 12 mėn.</t>
  </si>
  <si>
    <t xml:space="preserve">Pagaminti iš gliukozės, cukraus, įvairių sulčių, skirtingų skonių, su vaisių, uogų įdarais, pagaminti pagal skirtingas receptūras. Sveriami. Pristatymo dieną iki tinkamumo vartoti termino pabaigos turi būti likę ne mažiau kaip 90 parų. </t>
  </si>
  <si>
    <t>*Atliekant skaičiavimus naudojama Microsoft Office „Excel“, nustatant skaičių suapvalinimo funkciją „ROUND“ ir nurodant 2 skaitmenis po kablelio.</t>
  </si>
  <si>
    <t xml:space="preserve">                                                      Pirkimo sąlygų 1 priedas</t>
  </si>
  <si>
    <t>Kava malta ,,Paulig" arba lygiavertė</t>
  </si>
  <si>
    <t>Aukščiausios rūšies, malta, natūrali, paruošta iš 100 proc. arabikos rūšies pupelių, vidutinio skrudinimo, švelnaus ir sodraus skonio, be priemaišų ir priedų, nesudrėkusi. Ne didesnio kaip 0,25 kg išfasavimo vakuuminėje pakuotėje. Pristatymo dieną iki tinkamumo vartoti termino pabaigos turi būti likę ne mažiau kaip 90 parų.</t>
  </si>
  <si>
    <r>
      <t xml:space="preserve">Įvairių skonių želė. Galiojimas pristatymo dieną iki tinkamumo vartoti termino pabaigos – ne mažiau 12 mėn. </t>
    </r>
    <r>
      <rPr>
        <i/>
        <sz val="11"/>
        <rFont val="Times New Roman"/>
        <family val="1"/>
      </rPr>
      <t>Siūlyti ne mažiau kaip 3 pavadinimų.</t>
    </r>
  </si>
  <si>
    <r>
      <t xml:space="preserve">Greito paruošimo sausa sriuba, kuri paruošiame vartojimui ją užpylus verdančiu (100 oC) vandeniu ar pavirus (iki 2 min.). Išfasavimas – ne daugiau 0.1 kg. Galiojimas pristatymo dieną iki tinkamumo vartoti termino pabaigos – ne mažiau 6 mėn. </t>
    </r>
    <r>
      <rPr>
        <i/>
        <sz val="11"/>
        <rFont val="Times New Roman"/>
        <family val="1"/>
      </rPr>
      <t>Siūlyti ne mažiau kaip 3 pavadinimų.</t>
    </r>
  </si>
  <si>
    <t>Makaronai su kiaušiniu</t>
  </si>
  <si>
    <t>Pagaminti iš kietųjų kviečių miltų ir kiaušinių, vermišelių tipo. Drėgnumas ne didesnis kaip 13 proc. Išfasavimas – ne daugiau 0,5 kg. Galiojimas pristatymo dieną iki tinkamumo vartoti termino pabaigos – ne mažiau 12 mėn.</t>
  </si>
  <si>
    <t>Džiovintų žolelių mišinys sriubai, be druskos </t>
  </si>
  <si>
    <t>Iš natūralių prieskoninių daržovių ir žolelių, tokių kaip svogūnai, morkos, petražolės, pastarnokai, krapai, salierai ir pan. Be maisto priedų ir be druskos. Mišinys nemaltas, pakankamai stambus, kad būtų galima atskirti sudedamąsias dalis. Išfasavimas – pakuotėje nuo 0,1001 – 1 kg. Galiojimas pristatymo dieną iki tinkamumo vartoti termino pabaigos – ne mažiau 12 mėn.</t>
  </si>
  <si>
    <t>Džiovintų žolelių mišinys paukštienai, be druskos</t>
  </si>
  <si>
    <t>Iš natūralių prieskoninių daržovių ir žolelių, tokių kaip česnakai, kmynai, baltieji pipirai, juodieji pipirai, saldi raudonoji paprika, rozmarinai, raudonėliai, čiobreliai ir pan. Be maisto priedų ir be druskos. Mišinys permaltas – milteliai. Išfasavimas – pakuotėje nuo 0,1001 – 1 kg. Galiojimas pristatymo dieną iki tinkamumo vartoti termino pabaigos – ne mažiau 12 mėn.</t>
  </si>
  <si>
    <t>Svogūnai džiovinti</t>
  </si>
  <si>
    <t>Geros kokybės, švarūs (be priemaišų), sausi, aromatingi be pašalinių kvapų. Ne didesnio kaip 0,10 kg išfasavimo. Pristatymo dieną iki tinkamumo vartoti termino pabaigos turi būti likę ne mažiau kaip 120 parų.</t>
  </si>
  <si>
    <t>Iš ne mažiau 2 rūšių džiovintų vaisių (be riešutų). Ne didesnio kaip 1 kg išfasavimo. Galiojimas pristatymo dieną iki tinkamumo vartoti termino pabaigos – ne mažiau 12 mėn.</t>
  </si>
  <si>
    <r>
      <t>Įvairių rūšių. Ne didesnėje kaip 0,50 kg fasuotėje. Galiojimas pristatymo dieną iki tinkamumo vartoti termino pabaigos – ne mažiau 14 parų.</t>
    </r>
    <r>
      <rPr>
        <i/>
        <sz val="11"/>
        <rFont val="Times New Roman"/>
        <family val="1"/>
        <charset val="186"/>
      </rPr>
      <t xml:space="preserve"> Siūlyti ne mažiau kaip 3 pavadinimų.</t>
    </r>
    <r>
      <rPr>
        <sz val="11"/>
        <rFont val="Times New Roman"/>
        <family val="1"/>
      </rPr>
      <t xml:space="preserve">
</t>
    </r>
  </si>
  <si>
    <t>Šokoladinis batonėlis su riešutais ir karamele</t>
  </si>
  <si>
    <t xml:space="preserve">Pagaminti iš kakavinio glaisto, cukraus, augalinių riebalų, mažesnio riebumo kakavos miltelių, nenugriebto pieno miltelių, lazdyno, kokoso, žemės riešutų, įvairiu įdaru, skirtingų skonių,  pagaminta pagal skirtingas receptūras. Ne mažiau 30%.  Fasuotas iki 0,05 kg.  Pristatymo dieną iki tinkamumo vartoti termino pabaigos turi būti likę ne mažiau kaip 90 parų. 
</t>
  </si>
  <si>
    <r>
      <t>Įvairių rūšių, sveriami. Glaistyti šokoladiniu glaistu, pagaminti iš cukraus, trintos kakavos, kakavos sviesto, šokolade nėra kitų nei kakavos sviestas augalinių riebalų, kakavos sausųjų medžiagų, ne mažiau kaip 44%, su vaisių, riešutų, pomadiniu ir kt. įdaru,  įvairių skonių, pagaminti pagal skirtingas receptūras. Pristatymo dieną iki tinkamumo vartoti termino pabaigos turi būti likę ne mažiau kaip 90 parų.</t>
    </r>
    <r>
      <rPr>
        <i/>
        <sz val="11"/>
        <rFont val="Times New Roman"/>
        <family val="1"/>
      </rPr>
      <t xml:space="preserve"> Siūlyti ne mažiau kaip 3 pavadinimų.</t>
    </r>
  </si>
  <si>
    <t>Ryžių dribsniai</t>
  </si>
  <si>
    <t>Sausi, birūs, be priemaišų ir pašalinių kvapų. Ne didesnio kaip 0,50 kg išfasavimo. Pristatymo dieną iki tinkamumo vartoti termino pabaigos turi būti likę ne mažiau kaip 60 parų.</t>
  </si>
  <si>
    <t>Šaldytos vyšnios</t>
  </si>
  <si>
    <t>Uogos sveikos (nesmulkintos), pakartotinai neužšaldytos, birios, išsaugojusios joms būdingą skonį, spalvą ir kvapą. Uogos švarios – valytos, be kauliukų, nevirtos, sušaldytos, į kurias nepridėta cukrų, saldiklių. Greitai užšaldytos. Išfasavimas – ne daugiau kaip 2,5 kg.
Galiojimas pristatymo dieną iki tinkamumo vartoti termino pabaigos – ne mažiau 90 parų.</t>
  </si>
  <si>
    <t>Šaldytos braškės</t>
  </si>
  <si>
    <t>Uogos sveikos (nesmulkintos), pakartotinai neužšaldytos, birios, išsaugojusios joms būdingą skonį, spalvą ir kvapą. Uogos švarios – valytos, nevirtos, į kurias nepridėta cukrų, saldiklių. Greitai užšaldytos. Išfasavimas – ne daugiau kaip 2,5 kg. Galiojimas pristatymo dieną iki tinkamumo vartoti termino pabaigos – ne mažiau 90 parų.</t>
  </si>
  <si>
    <t>Koldūnai su mėsa</t>
  </si>
  <si>
    <t>Šaldyti,  fasuoti ne daugiau 1kg. Galiojimas pristatymo dieną iki tinkamumo vartoti termino pabaigos – ne mažiau 90 parų.</t>
  </si>
  <si>
    <t>Lietiniai blynai su varške</t>
  </si>
  <si>
    <t>Šaldyti, fasuoti ne daugiau 1kg. Galiojimas pristatymo dieną iki tinkamumo vartoti termino pabaigos – ne mažiau 90 parų.</t>
  </si>
  <si>
    <t>Didžkukuliai su mėsa</t>
  </si>
  <si>
    <t xml:space="preserve">Virtų bulvių, šaldyti, fasuoti ne daugiau 1kg. Galiojimas pristatymo dieną iki tinkamumo vartoti termino pabaigos – ne mažiau 90 parų. </t>
  </si>
  <si>
    <t xml:space="preserve">                PASIŪLYMAS „BAKALĖJA-2026"</t>
  </si>
  <si>
    <t xml:space="preserve">                        2025-__-__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</si>
</sst>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charset val="186"/>
      <scheme val="minor"/>
    </font>
    <font>
      <sz val="11"/>
      <name val="Arial"/>
      <family val="2"/>
      <charset val="186"/>
    </font>
    <font>
      <sz val="9"/>
      <name val="Times New Roman"/>
      <family val="1"/>
      <charset val="186"/>
    </font>
    <font>
      <sz val="11"/>
      <name val="Times New Roman"/>
      <family val="1"/>
      <charset val="186"/>
    </font>
    <font>
      <sz val="8"/>
      <name val="Times New Roman"/>
      <family val="1"/>
      <charset val="186"/>
    </font>
    <font>
      <sz val="10"/>
      <name val="Times New Roman"/>
      <family val="1"/>
      <charset val="186"/>
    </font>
    <font>
      <b/>
      <sz val="12"/>
      <name val="Times New Roman"/>
      <family val="1"/>
      <charset val="186"/>
    </font>
    <font>
      <sz val="12"/>
      <name val="Times New Roman"/>
      <family val="1"/>
      <charset val="186"/>
    </font>
    <font>
      <i/>
      <sz val="10"/>
      <name val="Times New Roman"/>
      <family val="1"/>
      <charset val="186"/>
    </font>
    <font>
      <sz val="10"/>
      <name val="Arial"/>
      <family val="2"/>
      <charset val="186"/>
    </font>
    <font>
      <b/>
      <sz val="11"/>
      <name val="Times New Roman"/>
      <family val="1"/>
      <charset val="186"/>
    </font>
    <font>
      <b/>
      <sz val="12"/>
      <color indexed="8"/>
      <name val="Times New Roman"/>
      <family val="1"/>
      <charset val="186"/>
    </font>
    <font>
      <sz val="12"/>
      <color indexed="8"/>
      <name val="Times New Roman"/>
      <family val="1"/>
      <charset val="186"/>
    </font>
    <font>
      <sz val="9"/>
      <color indexed="8"/>
      <name val="Times New Roman"/>
      <family val="1"/>
      <charset val="186"/>
    </font>
    <font>
      <sz val="10"/>
      <color indexed="8"/>
      <name val="Times New Roman"/>
      <family val="1"/>
      <charset val="186"/>
    </font>
    <font>
      <i/>
      <sz val="10"/>
      <color indexed="8"/>
      <name val="Times New Roman"/>
      <family val="1"/>
      <charset val="186"/>
    </font>
    <font>
      <sz val="12"/>
      <color theme="1"/>
      <name val="Times New Roman"/>
      <family val="1"/>
      <charset val="186"/>
    </font>
    <font>
      <i/>
      <sz val="12"/>
      <color theme="1"/>
      <name val="Times New Roman"/>
      <family val="1"/>
      <charset val="186"/>
    </font>
    <font>
      <b/>
      <i/>
      <sz val="10"/>
      <name val="Times New Roman"/>
      <family val="1"/>
      <charset val="186"/>
    </font>
    <font>
      <sz val="11"/>
      <color theme="1"/>
      <name val="Times New Roman"/>
      <family val="1"/>
      <charset val="186"/>
    </font>
    <font>
      <i/>
      <sz val="10"/>
      <color theme="1"/>
      <name val="Times New Roman"/>
      <family val="1"/>
      <charset val="186"/>
    </font>
    <font>
      <sz val="11"/>
      <color theme="1"/>
      <name val="Times New Roman"/>
      <family val="1"/>
    </font>
    <font>
      <b/>
      <sz val="12"/>
      <name val="Times New Roman"/>
      <family val="1"/>
    </font>
    <font>
      <sz val="11"/>
      <name val="Times New Roman"/>
      <family val="1"/>
    </font>
    <font>
      <b/>
      <sz val="11"/>
      <name val="Times New Roman"/>
      <family val="1"/>
    </font>
    <font>
      <i/>
      <sz val="11"/>
      <name val="Times New Roman"/>
      <family val="1"/>
      <charset val="186"/>
    </font>
    <font>
      <sz val="11"/>
      <name val="Calibri"/>
      <family val="2"/>
      <charset val="186"/>
      <scheme val="minor"/>
    </font>
    <font>
      <i/>
      <sz val="11"/>
      <name val="Times New Roman"/>
      <family val="1"/>
    </font>
    <font>
      <b/>
      <sz val="11"/>
      <color theme="1"/>
      <name val="Times New Roman"/>
      <family val="1"/>
      <charset val="186"/>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7">
    <xf numFmtId="0" fontId="0" fillId="0" borderId="0" xfId="0"/>
    <xf numFmtId="0" fontId="5" fillId="0" borderId="0" xfId="0" applyFont="1"/>
    <xf numFmtId="0" fontId="6" fillId="0" borderId="0" xfId="0" applyFont="1"/>
    <xf numFmtId="0" fontId="5" fillId="0" borderId="0" xfId="0" applyFont="1" applyAlignment="1">
      <alignment horizontal="left"/>
    </xf>
    <xf numFmtId="0" fontId="3" fillId="0" borderId="2" xfId="0" applyFont="1" applyBorder="1"/>
    <xf numFmtId="0" fontId="3" fillId="0" borderId="0" xfId="0" applyFont="1"/>
    <xf numFmtId="0" fontId="9" fillId="0" borderId="0" xfId="0" applyFont="1" applyAlignment="1">
      <alignment horizontal="left" vertical="top" wrapText="1"/>
    </xf>
    <xf numFmtId="0" fontId="3" fillId="0" borderId="0" xfId="0" applyFont="1" applyAlignment="1">
      <alignment horizontal="left" vertical="top" wrapText="1"/>
    </xf>
    <xf numFmtId="0" fontId="11" fillId="0" borderId="0" xfId="0" applyFont="1" applyAlignment="1" applyProtection="1">
      <alignment vertical="center" wrapText="1"/>
      <protection locked="0"/>
    </xf>
    <xf numFmtId="0" fontId="13" fillId="0" borderId="2" xfId="0" applyFont="1" applyBorder="1" applyAlignment="1" applyProtection="1">
      <alignment horizontal="center" vertical="center" wrapText="1"/>
      <protection locked="0"/>
    </xf>
    <xf numFmtId="0" fontId="14" fillId="0" borderId="0" xfId="0" applyFont="1" applyProtection="1">
      <protection locked="0"/>
    </xf>
    <xf numFmtId="0" fontId="12" fillId="0" borderId="0" xfId="0" applyFont="1" applyProtection="1">
      <protection locked="0"/>
    </xf>
    <xf numFmtId="0" fontId="14" fillId="0" borderId="0" xfId="0" applyFont="1" applyAlignment="1" applyProtection="1">
      <alignment vertical="center" wrapText="1"/>
      <protection locked="0"/>
    </xf>
    <xf numFmtId="0" fontId="7" fillId="0" borderId="0" xfId="0" applyFont="1" applyAlignment="1">
      <alignment vertical="center"/>
    </xf>
    <xf numFmtId="0" fontId="14" fillId="0" borderId="0" xfId="0" applyFont="1" applyAlignment="1" applyProtection="1">
      <alignment vertical="center"/>
      <protection locked="0"/>
    </xf>
    <xf numFmtId="0" fontId="1" fillId="0" borderId="4" xfId="0" applyFont="1" applyBorder="1"/>
    <xf numFmtId="0" fontId="7" fillId="0" borderId="4" xfId="0" applyFont="1" applyBorder="1" applyAlignment="1">
      <alignment horizontal="left" vertical="top"/>
    </xf>
    <xf numFmtId="0" fontId="14" fillId="0" borderId="4" xfId="0" applyFont="1" applyBorder="1" applyProtection="1">
      <protection locked="0"/>
    </xf>
    <xf numFmtId="0" fontId="15" fillId="0" borderId="0" xfId="0" applyFont="1" applyProtection="1">
      <protection locked="0"/>
    </xf>
    <xf numFmtId="0" fontId="15" fillId="0" borderId="0" xfId="0" applyFont="1" applyAlignment="1" applyProtection="1">
      <alignment horizontal="left" vertical="top" wrapText="1"/>
      <protection locked="0"/>
    </xf>
    <xf numFmtId="0" fontId="7" fillId="0" borderId="0" xfId="0" applyFont="1" applyAlignment="1">
      <alignment vertical="top" wrapText="1"/>
    </xf>
    <xf numFmtId="0" fontId="0" fillId="0" borderId="2" xfId="0" applyBorder="1" applyAlignment="1">
      <alignment horizontal="center" vertical="top"/>
    </xf>
    <xf numFmtId="0" fontId="0" fillId="0" borderId="2" xfId="0" applyBorder="1" applyAlignment="1">
      <alignment horizontal="center" vertical="center"/>
    </xf>
    <xf numFmtId="0" fontId="14" fillId="0" borderId="2" xfId="0" applyFont="1" applyBorder="1" applyAlignment="1" applyProtection="1">
      <alignment horizontal="center" vertical="center"/>
      <protection locked="0"/>
    </xf>
    <xf numFmtId="0" fontId="7" fillId="0" borderId="0" xfId="0" applyFont="1" applyAlignment="1">
      <alignment horizontal="left" vertical="top" wrapText="1"/>
    </xf>
    <xf numFmtId="0" fontId="7" fillId="0" borderId="0" xfId="0" applyFont="1" applyAlignment="1">
      <alignment horizontal="left" vertical="top"/>
    </xf>
    <xf numFmtId="0" fontId="8" fillId="0" borderId="0" xfId="0" applyFont="1" applyAlignment="1" applyProtection="1">
      <alignment horizontal="left" vertical="top" wrapText="1"/>
      <protection locked="0"/>
    </xf>
    <xf numFmtId="0" fontId="7" fillId="0" borderId="0" xfId="0" applyFont="1" applyAlignment="1">
      <alignment horizontal="left" vertical="center"/>
    </xf>
    <xf numFmtId="0" fontId="0" fillId="0" borderId="0" xfId="0" applyAlignment="1">
      <alignment horizontal="right" vertical="top"/>
    </xf>
    <xf numFmtId="2" fontId="0" fillId="0" borderId="0" xfId="0" applyNumberFormat="1" applyAlignment="1">
      <alignment horizontal="right" vertical="top"/>
    </xf>
    <xf numFmtId="0" fontId="0" fillId="0" borderId="0" xfId="0" applyAlignment="1">
      <alignment vertical="top"/>
    </xf>
    <xf numFmtId="0" fontId="4" fillId="0" borderId="0" xfId="0" applyFont="1" applyAlignment="1">
      <alignment horizontal="center" vertical="center"/>
    </xf>
    <xf numFmtId="0" fontId="1" fillId="0" borderId="0" xfId="0" applyFont="1"/>
    <xf numFmtId="0" fontId="2" fillId="0" borderId="0" xfId="0" applyFont="1" applyAlignment="1">
      <alignment horizontal="center" vertical="center"/>
    </xf>
    <xf numFmtId="0" fontId="5" fillId="0" borderId="0" xfId="0" applyFont="1" applyAlignment="1">
      <alignment horizontal="center" vertical="center"/>
    </xf>
    <xf numFmtId="0" fontId="21" fillId="0" borderId="0" xfId="0" applyFont="1"/>
    <xf numFmtId="2" fontId="23" fillId="0" borderId="2" xfId="0" applyNumberFormat="1" applyFont="1" applyBorder="1" applyAlignment="1">
      <alignment horizontal="right" vertical="center" wrapText="1"/>
    </xf>
    <xf numFmtId="0" fontId="24" fillId="0" borderId="2" xfId="0" applyFont="1" applyBorder="1" applyAlignment="1">
      <alignment horizontal="left" vertical="top" wrapText="1"/>
    </xf>
    <xf numFmtId="0" fontId="0" fillId="0" borderId="4" xfId="0" applyBorder="1"/>
    <xf numFmtId="2" fontId="10" fillId="0" borderId="2" xfId="0" applyNumberFormat="1" applyFont="1" applyBorder="1" applyAlignment="1">
      <alignment horizontal="right" vertical="center" wrapText="1"/>
    </xf>
    <xf numFmtId="2" fontId="3" fillId="0" borderId="2" xfId="0" applyNumberFormat="1" applyFont="1" applyBorder="1" applyAlignment="1">
      <alignment horizontal="right" vertical="center" wrapText="1"/>
    </xf>
    <xf numFmtId="0" fontId="3" fillId="0" borderId="2" xfId="0" applyFont="1" applyBorder="1" applyAlignment="1">
      <alignment horizontal="left" vertical="top" wrapText="1"/>
    </xf>
    <xf numFmtId="0" fontId="3" fillId="0" borderId="2" xfId="0" applyFont="1" applyBorder="1" applyAlignment="1">
      <alignment horizontal="center" vertical="top"/>
    </xf>
    <xf numFmtId="0" fontId="25" fillId="0" borderId="2" xfId="0" applyFont="1" applyBorder="1" applyAlignment="1">
      <alignment horizontal="left" vertical="top" wrapText="1"/>
    </xf>
    <xf numFmtId="0" fontId="3" fillId="0" borderId="2" xfId="0" applyFont="1" applyBorder="1" applyAlignment="1">
      <alignment horizontal="right" vertical="top"/>
    </xf>
    <xf numFmtId="2" fontId="3" fillId="0" borderId="2" xfId="0" applyNumberFormat="1" applyFont="1" applyBorder="1" applyAlignment="1">
      <alignment horizontal="right" vertical="top" wrapText="1"/>
    </xf>
    <xf numFmtId="0" fontId="26" fillId="0" borderId="2" xfId="0" applyFont="1" applyBorder="1"/>
    <xf numFmtId="2" fontId="3" fillId="0" borderId="6" xfId="0" applyNumberFormat="1" applyFont="1" applyBorder="1" applyAlignment="1">
      <alignment horizontal="right" vertical="top" wrapText="1"/>
    </xf>
    <xf numFmtId="0" fontId="23" fillId="0" borderId="2" xfId="0" applyFont="1" applyBorder="1" applyAlignment="1">
      <alignment horizontal="left" vertical="top" wrapText="1"/>
    </xf>
    <xf numFmtId="2" fontId="23" fillId="0" borderId="2" xfId="0" applyNumberFormat="1" applyFont="1" applyBorder="1" applyAlignment="1">
      <alignment horizontal="right" vertical="top" wrapText="1"/>
    </xf>
    <xf numFmtId="0" fontId="1" fillId="0" borderId="2" xfId="0" applyFont="1" applyBorder="1"/>
    <xf numFmtId="0" fontId="26" fillId="0" borderId="0" xfId="0" applyFont="1" applyAlignment="1">
      <alignment vertical="top"/>
    </xf>
    <xf numFmtId="0" fontId="19" fillId="0" borderId="0" xfId="0" applyFont="1" applyAlignment="1">
      <alignment vertical="top"/>
    </xf>
    <xf numFmtId="0" fontId="5" fillId="0" borderId="0" xfId="0" applyFont="1" applyAlignment="1">
      <alignment horizontal="right"/>
    </xf>
    <xf numFmtId="2" fontId="5" fillId="0" borderId="0" xfId="0" applyNumberFormat="1" applyFont="1" applyAlignment="1">
      <alignment horizontal="right" vertical="top" wrapText="1"/>
    </xf>
    <xf numFmtId="0" fontId="3" fillId="0" borderId="0" xfId="0" applyFont="1" applyAlignment="1">
      <alignment vertical="top"/>
    </xf>
    <xf numFmtId="0" fontId="5" fillId="0" borderId="0" xfId="0" applyFont="1" applyAlignment="1">
      <alignment horizontal="right" vertical="top"/>
    </xf>
    <xf numFmtId="0" fontId="5" fillId="0" borderId="0" xfId="0" applyFont="1" applyAlignment="1">
      <alignment vertical="top"/>
    </xf>
    <xf numFmtId="0" fontId="3" fillId="0" borderId="2" xfId="0" applyFont="1" applyBorder="1" applyAlignment="1">
      <alignment vertical="top" wrapText="1"/>
    </xf>
    <xf numFmtId="0" fontId="28" fillId="0" borderId="2" xfId="0" applyFont="1" applyBorder="1" applyAlignment="1">
      <alignment horizontal="left" vertical="top" wrapText="1"/>
    </xf>
    <xf numFmtId="0" fontId="6" fillId="0" borderId="2" xfId="0" applyFont="1" applyBorder="1" applyAlignment="1">
      <alignment horizontal="left" vertical="top" wrapText="1"/>
    </xf>
    <xf numFmtId="0" fontId="19" fillId="0" borderId="0" xfId="0" applyFont="1" applyAlignment="1">
      <alignment horizontal="right" vertical="top"/>
    </xf>
    <xf numFmtId="0" fontId="3" fillId="0" borderId="2" xfId="0" applyFont="1" applyBorder="1" applyAlignment="1">
      <alignment vertical="top" wrapText="1"/>
    </xf>
    <xf numFmtId="0" fontId="8" fillId="0" borderId="0" xfId="0" applyFont="1" applyAlignment="1">
      <alignment horizontal="left" vertical="top"/>
    </xf>
    <xf numFmtId="0" fontId="3" fillId="0" borderId="2" xfId="0" applyFont="1" applyBorder="1" applyAlignment="1">
      <alignment horizontal="center" vertical="top" wrapText="1"/>
    </xf>
    <xf numFmtId="0" fontId="2" fillId="0" borderId="0" xfId="0" applyFont="1" applyAlignment="1">
      <alignment horizontal="center" vertical="center" wrapText="1"/>
    </xf>
    <xf numFmtId="0" fontId="22" fillId="0" borderId="0" xfId="0" applyFont="1" applyAlignment="1">
      <alignment horizontal="left" vertical="top"/>
    </xf>
    <xf numFmtId="0" fontId="6" fillId="0" borderId="0" xfId="0" applyFont="1" applyAlignment="1">
      <alignment horizontal="center"/>
    </xf>
    <xf numFmtId="0" fontId="6" fillId="0" borderId="0" xfId="0" applyFont="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5" fillId="0" borderId="1" xfId="0" applyFont="1" applyBorder="1" applyAlignment="1">
      <alignment horizontal="center" vertical="center" wrapText="1"/>
    </xf>
    <xf numFmtId="0" fontId="9" fillId="0" borderId="3" xfId="0" applyFont="1" applyBorder="1" applyAlignment="1">
      <alignment vertical="center"/>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9" fillId="0" borderId="2" xfId="0" applyFont="1" applyBorder="1" applyAlignment="1">
      <alignment vertical="center"/>
    </xf>
    <xf numFmtId="0" fontId="8" fillId="0" borderId="0" xfId="0" applyFont="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4" fillId="0" borderId="2" xfId="0" applyFont="1" applyBorder="1" applyAlignment="1" applyProtection="1">
      <alignment horizontal="center" vertical="center" wrapText="1"/>
      <protection locked="0"/>
    </xf>
    <xf numFmtId="0" fontId="12" fillId="0" borderId="2" xfId="0" applyFont="1" applyBorder="1" applyAlignment="1" applyProtection="1">
      <alignment horizontal="left" vertical="top" wrapText="1"/>
      <protection locked="0"/>
    </xf>
    <xf numFmtId="0" fontId="14" fillId="0" borderId="2" xfId="0" applyFont="1" applyBorder="1" applyAlignment="1" applyProtection="1">
      <alignment horizontal="center"/>
      <protection locked="0"/>
    </xf>
    <xf numFmtId="0" fontId="14" fillId="0" borderId="2" xfId="0" applyFont="1" applyBorder="1" applyAlignment="1" applyProtection="1">
      <alignment horizontal="center" vertical="center"/>
      <protection locked="0"/>
    </xf>
    <xf numFmtId="0" fontId="7" fillId="0" borderId="4" xfId="0" applyFont="1" applyBorder="1" applyAlignment="1">
      <alignment horizontal="left" vertical="top" wrapText="1"/>
    </xf>
    <xf numFmtId="0" fontId="7" fillId="0" borderId="0" xfId="0" applyFont="1" applyAlignment="1">
      <alignment horizontal="left" vertical="top" wrapText="1"/>
    </xf>
    <xf numFmtId="0" fontId="14" fillId="0" borderId="2" xfId="0" applyFont="1" applyBorder="1" applyAlignment="1" applyProtection="1">
      <alignment horizontal="left" vertical="top" wrapText="1"/>
      <protection locked="0"/>
    </xf>
    <xf numFmtId="0" fontId="7" fillId="0" borderId="0" xfId="0" applyFont="1" applyAlignment="1">
      <alignment horizontal="center" vertical="center"/>
    </xf>
    <xf numFmtId="0" fontId="3" fillId="0" borderId="2" xfId="0" applyFont="1" applyBorder="1" applyAlignment="1">
      <alignment horizontal="left" vertical="top" wrapText="1"/>
    </xf>
    <xf numFmtId="0" fontId="20" fillId="0" borderId="5" xfId="0" applyFont="1" applyBorder="1" applyAlignment="1">
      <alignment horizontal="left" vertical="top" wrapText="1"/>
    </xf>
    <xf numFmtId="0" fontId="20" fillId="0" borderId="0" xfId="0" applyFont="1" applyAlignment="1">
      <alignment horizontal="left" vertical="top" wrapText="1"/>
    </xf>
    <xf numFmtId="0" fontId="10" fillId="0" borderId="6" xfId="0" applyFont="1" applyBorder="1" applyAlignment="1">
      <alignment horizontal="right" vertical="center"/>
    </xf>
    <xf numFmtId="0" fontId="10" fillId="0" borderId="7" xfId="0" applyFont="1" applyBorder="1" applyAlignment="1">
      <alignment horizontal="right" vertical="center"/>
    </xf>
    <xf numFmtId="0" fontId="10" fillId="0" borderId="8" xfId="0" applyFont="1" applyBorder="1" applyAlignment="1">
      <alignment horizontal="right" vertical="center"/>
    </xf>
    <xf numFmtId="0" fontId="23" fillId="0" borderId="6" xfId="0" applyFont="1" applyBorder="1" applyAlignment="1">
      <alignment horizontal="right"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6" fillId="0" borderId="0" xfId="0" applyFont="1" applyAlignment="1">
      <alignment horizontal="left" vertical="center" wrapText="1"/>
    </xf>
    <xf numFmtId="0" fontId="3" fillId="0" borderId="0" xfId="0" applyFont="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168519</xdr:colOff>
      <xdr:row>35</xdr:row>
      <xdr:rowOff>175846</xdr:rowOff>
    </xdr:from>
    <xdr:ext cx="184731" cy="264560"/>
    <xdr:sp macro="" textlink="">
      <xdr:nvSpPr>
        <xdr:cNvPr id="2" name="TextBox 1">
          <a:extLst>
            <a:ext uri="{FF2B5EF4-FFF2-40B4-BE49-F238E27FC236}">
              <a16:creationId xmlns:a16="http://schemas.microsoft.com/office/drawing/2014/main" id="{7CF71922-F0D8-48F2-B9FF-B90203BD8A59}"/>
            </a:ext>
          </a:extLst>
        </xdr:cNvPr>
        <xdr:cNvSpPr txBox="1"/>
      </xdr:nvSpPr>
      <xdr:spPr>
        <a:xfrm>
          <a:off x="1616319" y="47097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sz="1100"/>
        </a:p>
      </xdr:txBody>
    </xdr:sp>
    <xdr:clientData/>
  </xdr:oneCellAnchor>
  <xdr:oneCellAnchor>
    <xdr:from>
      <xdr:col>2</xdr:col>
      <xdr:colOff>168519</xdr:colOff>
      <xdr:row>56</xdr:row>
      <xdr:rowOff>0</xdr:rowOff>
    </xdr:from>
    <xdr:ext cx="184731" cy="264560"/>
    <xdr:sp macro="" textlink="">
      <xdr:nvSpPr>
        <xdr:cNvPr id="3" name="TextBox 2">
          <a:extLst>
            <a:ext uri="{FF2B5EF4-FFF2-40B4-BE49-F238E27FC236}">
              <a16:creationId xmlns:a16="http://schemas.microsoft.com/office/drawing/2014/main" id="{79D414E9-A527-4D50-A9BE-C9256D38BE89}"/>
            </a:ext>
          </a:extLst>
        </xdr:cNvPr>
        <xdr:cNvSpPr txBox="1"/>
      </xdr:nvSpPr>
      <xdr:spPr>
        <a:xfrm>
          <a:off x="1616319" y="2188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sz="1100"/>
        </a:p>
      </xdr:txBody>
    </xdr:sp>
    <xdr:clientData/>
  </xdr:oneCellAnchor>
  <xdr:oneCellAnchor>
    <xdr:from>
      <xdr:col>2</xdr:col>
      <xdr:colOff>168519</xdr:colOff>
      <xdr:row>56</xdr:row>
      <xdr:rowOff>0</xdr:rowOff>
    </xdr:from>
    <xdr:ext cx="184731" cy="264560"/>
    <xdr:sp macro="" textlink="">
      <xdr:nvSpPr>
        <xdr:cNvPr id="5" name="TextBox 4">
          <a:extLst>
            <a:ext uri="{FF2B5EF4-FFF2-40B4-BE49-F238E27FC236}">
              <a16:creationId xmlns:a16="http://schemas.microsoft.com/office/drawing/2014/main" id="{8E2C877B-7D60-43F5-8B57-E7B5E8D94A05}"/>
            </a:ext>
          </a:extLst>
        </xdr:cNvPr>
        <xdr:cNvSpPr txBox="1"/>
      </xdr:nvSpPr>
      <xdr:spPr>
        <a:xfrm>
          <a:off x="1416294" y="1246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sz="1100"/>
        </a:p>
      </xdr:txBody>
    </xdr:sp>
    <xdr:clientData/>
  </xdr:oneCellAnchor>
  <xdr:oneCellAnchor>
    <xdr:from>
      <xdr:col>2</xdr:col>
      <xdr:colOff>168519</xdr:colOff>
      <xdr:row>33</xdr:row>
      <xdr:rowOff>175846</xdr:rowOff>
    </xdr:from>
    <xdr:ext cx="184731" cy="264560"/>
    <xdr:sp macro="" textlink="">
      <xdr:nvSpPr>
        <xdr:cNvPr id="4" name="TextBox 3">
          <a:extLst>
            <a:ext uri="{FF2B5EF4-FFF2-40B4-BE49-F238E27FC236}">
              <a16:creationId xmlns:a16="http://schemas.microsoft.com/office/drawing/2014/main" id="{63B99324-4DE5-41DE-9077-640692E20D21}"/>
            </a:ext>
          </a:extLst>
        </xdr:cNvPr>
        <xdr:cNvSpPr txBox="1"/>
      </xdr:nvSpPr>
      <xdr:spPr>
        <a:xfrm>
          <a:off x="1422009" y="59098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sz="1100"/>
        </a:p>
      </xdr:txBody>
    </xdr:sp>
    <xdr:clientData/>
  </xdr:one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81"/>
  <sheetViews>
    <sheetView tabSelected="1" topLeftCell="A7" zoomScale="150" zoomScaleNormal="150" workbookViewId="0">
      <selection activeCell="H10" sqref="H10"/>
    </sheetView>
  </sheetViews>
  <sheetFormatPr defaultRowHeight="15" x14ac:dyDescent="0.25"/>
  <cols>
    <col min="1" max="1" width="4.5703125" customWidth="1"/>
    <col min="2" max="2" width="12.5703125" customWidth="1"/>
    <col min="3" max="3" width="57.28515625" customWidth="1"/>
    <col min="4" max="4" width="39.140625" customWidth="1"/>
    <col min="5" max="5" width="6" customWidth="1"/>
    <col min="6" max="6" width="6.85546875" customWidth="1"/>
    <col min="7" max="7" width="6.42578125" customWidth="1"/>
    <col min="8" max="8" width="10.5703125" customWidth="1"/>
  </cols>
  <sheetData>
    <row r="1" spans="2:8" x14ac:dyDescent="0.25">
      <c r="B1" s="32"/>
      <c r="D1" s="30"/>
      <c r="E1" s="30"/>
      <c r="F1" s="30"/>
      <c r="G1" s="30"/>
    </row>
    <row r="2" spans="2:8" x14ac:dyDescent="0.25">
      <c r="B2" s="32"/>
      <c r="C2" s="33" t="s">
        <v>0</v>
      </c>
      <c r="D2" s="61" t="s">
        <v>68</v>
      </c>
      <c r="E2" s="61"/>
      <c r="F2" s="61"/>
      <c r="G2" s="61"/>
      <c r="H2" s="52"/>
    </row>
    <row r="3" spans="2:8" x14ac:dyDescent="0.25">
      <c r="B3" s="32"/>
      <c r="C3" s="31"/>
      <c r="D3" s="30"/>
      <c r="E3" s="30"/>
      <c r="F3" s="30"/>
      <c r="G3" s="30"/>
    </row>
    <row r="4" spans="2:8" ht="22.5" customHeight="1" x14ac:dyDescent="0.25">
      <c r="B4" s="32"/>
      <c r="C4" s="34" t="s">
        <v>1</v>
      </c>
      <c r="D4" s="30"/>
      <c r="E4" s="30"/>
      <c r="F4" s="30"/>
      <c r="G4" s="30"/>
    </row>
    <row r="5" spans="2:8" ht="35.25" customHeight="1" x14ac:dyDescent="0.25">
      <c r="B5" s="32"/>
      <c r="C5" s="65" t="s">
        <v>2</v>
      </c>
      <c r="D5" s="65"/>
      <c r="E5" s="65"/>
      <c r="F5" s="30"/>
      <c r="G5" s="30"/>
    </row>
    <row r="6" spans="2:8" x14ac:dyDescent="0.25">
      <c r="B6" s="32"/>
      <c r="C6" s="31"/>
      <c r="D6" s="30"/>
      <c r="E6" s="30"/>
      <c r="F6" s="30"/>
      <c r="G6" s="30"/>
    </row>
    <row r="7" spans="2:8" ht="15.75" x14ac:dyDescent="0.25">
      <c r="B7" s="66" t="s">
        <v>32</v>
      </c>
      <c r="C7" s="66"/>
      <c r="D7" s="30"/>
      <c r="E7" s="30"/>
      <c r="F7" s="30"/>
      <c r="G7" s="30"/>
    </row>
    <row r="8" spans="2:8" x14ac:dyDescent="0.25">
      <c r="B8" s="32"/>
      <c r="D8" s="30"/>
      <c r="E8" s="30"/>
      <c r="F8" s="30"/>
      <c r="G8" s="30"/>
    </row>
    <row r="9" spans="2:8" ht="15.75" x14ac:dyDescent="0.25">
      <c r="B9" s="67" t="s">
        <v>98</v>
      </c>
      <c r="C9" s="67"/>
      <c r="D9" s="67"/>
      <c r="E9" s="67"/>
      <c r="F9" s="67"/>
      <c r="G9" s="67"/>
    </row>
    <row r="10" spans="2:8" ht="15.75" x14ac:dyDescent="0.25">
      <c r="B10" s="68" t="s">
        <v>41</v>
      </c>
      <c r="C10" s="68"/>
      <c r="D10" s="68"/>
      <c r="E10" s="68"/>
      <c r="F10" s="68"/>
      <c r="G10" s="68"/>
    </row>
    <row r="11" spans="2:8" ht="15.75" x14ac:dyDescent="0.25">
      <c r="B11" s="85" t="s">
        <v>99</v>
      </c>
      <c r="C11" s="85"/>
      <c r="D11" s="85"/>
      <c r="E11" s="85"/>
      <c r="F11" s="85"/>
      <c r="G11" s="85"/>
    </row>
    <row r="12" spans="2:8" ht="15.75" x14ac:dyDescent="0.25">
      <c r="B12" s="1"/>
      <c r="C12" s="27"/>
      <c r="D12" s="2"/>
      <c r="E12" s="1"/>
      <c r="F12" s="1"/>
      <c r="G12" s="1"/>
    </row>
    <row r="13" spans="2:8" x14ac:dyDescent="0.25">
      <c r="B13" s="62" t="s">
        <v>3</v>
      </c>
      <c r="C13" s="62"/>
      <c r="D13" s="64"/>
      <c r="E13" s="64"/>
      <c r="F13" s="64"/>
      <c r="G13" s="64"/>
    </row>
    <row r="14" spans="2:8" x14ac:dyDescent="0.25">
      <c r="B14" s="62" t="s">
        <v>4</v>
      </c>
      <c r="C14" s="62"/>
      <c r="D14" s="64"/>
      <c r="E14" s="64"/>
      <c r="F14" s="64"/>
      <c r="G14" s="64"/>
    </row>
    <row r="15" spans="2:8" x14ac:dyDescent="0.25">
      <c r="B15" s="62" t="s">
        <v>5</v>
      </c>
      <c r="C15" s="62"/>
      <c r="D15" s="64"/>
      <c r="E15" s="64"/>
      <c r="F15" s="64"/>
      <c r="G15" s="64"/>
    </row>
    <row r="16" spans="2:8" x14ac:dyDescent="0.25">
      <c r="B16" s="62" t="s">
        <v>6</v>
      </c>
      <c r="C16" s="62"/>
      <c r="D16" s="64"/>
      <c r="E16" s="64"/>
      <c r="F16" s="64"/>
      <c r="G16" s="64"/>
    </row>
    <row r="17" spans="1:8" x14ac:dyDescent="0.25">
      <c r="B17" s="62" t="s">
        <v>7</v>
      </c>
      <c r="C17" s="62"/>
      <c r="D17" s="64"/>
      <c r="E17" s="64"/>
      <c r="F17" s="64"/>
      <c r="G17" s="64"/>
    </row>
    <row r="18" spans="1:8" x14ac:dyDescent="0.25">
      <c r="B18" s="63" t="s">
        <v>8</v>
      </c>
      <c r="C18" s="63"/>
      <c r="D18" s="63"/>
      <c r="E18" s="63"/>
      <c r="F18" s="63"/>
      <c r="G18" s="63"/>
    </row>
    <row r="19" spans="1:8" x14ac:dyDescent="0.25">
      <c r="B19" s="86" t="s">
        <v>9</v>
      </c>
      <c r="C19" s="86"/>
      <c r="D19" s="64"/>
      <c r="E19" s="64"/>
      <c r="F19" s="64"/>
      <c r="G19" s="64"/>
    </row>
    <row r="20" spans="1:8" x14ac:dyDescent="0.25">
      <c r="B20" s="86" t="s">
        <v>10</v>
      </c>
      <c r="C20" s="86"/>
      <c r="D20" s="64"/>
      <c r="E20" s="64"/>
      <c r="F20" s="64"/>
      <c r="G20" s="64"/>
    </row>
    <row r="21" spans="1:8" ht="27" customHeight="1" x14ac:dyDescent="0.25">
      <c r="B21" s="86" t="s">
        <v>11</v>
      </c>
      <c r="C21" s="86"/>
      <c r="D21" s="64"/>
      <c r="E21" s="64"/>
      <c r="F21" s="64"/>
      <c r="G21" s="64"/>
    </row>
    <row r="22" spans="1:8" x14ac:dyDescent="0.25">
      <c r="B22" s="87"/>
      <c r="C22" s="87"/>
      <c r="D22" s="88"/>
      <c r="E22" s="88"/>
      <c r="F22" s="88"/>
      <c r="G22" s="1"/>
    </row>
    <row r="23" spans="1:8" ht="64.5" customHeight="1" x14ac:dyDescent="0.25">
      <c r="B23" s="83" t="s">
        <v>35</v>
      </c>
      <c r="C23" s="83"/>
      <c r="D23" s="83"/>
      <c r="E23" s="83"/>
      <c r="F23" s="83"/>
      <c r="G23" s="3"/>
    </row>
    <row r="24" spans="1:8" ht="93.75" customHeight="1" x14ac:dyDescent="0.25">
      <c r="B24" s="83"/>
      <c r="C24" s="83"/>
      <c r="D24" s="83"/>
      <c r="E24" s="83"/>
      <c r="F24" s="3"/>
      <c r="G24" s="3"/>
    </row>
    <row r="25" spans="1:8" ht="15" customHeight="1" x14ac:dyDescent="0.25">
      <c r="A25" s="69" t="s">
        <v>12</v>
      </c>
      <c r="B25" s="71" t="s">
        <v>13</v>
      </c>
      <c r="C25" s="71" t="s">
        <v>14</v>
      </c>
      <c r="D25" s="74" t="s">
        <v>34</v>
      </c>
      <c r="E25" s="74" t="s">
        <v>15</v>
      </c>
      <c r="F25" s="74" t="s">
        <v>16</v>
      </c>
      <c r="G25" s="74" t="s">
        <v>25</v>
      </c>
      <c r="H25" s="74" t="s">
        <v>30</v>
      </c>
    </row>
    <row r="26" spans="1:8" ht="66" customHeight="1" x14ac:dyDescent="0.25">
      <c r="A26" s="70"/>
      <c r="B26" s="72"/>
      <c r="C26" s="73"/>
      <c r="D26" s="74"/>
      <c r="E26" s="75"/>
      <c r="F26" s="75"/>
      <c r="G26" s="74"/>
      <c r="H26" s="74"/>
    </row>
    <row r="27" spans="1:8" ht="45.75" customHeight="1" x14ac:dyDescent="0.25">
      <c r="A27" s="42">
        <v>1</v>
      </c>
      <c r="B27" s="37" t="s">
        <v>60</v>
      </c>
      <c r="C27" s="48" t="s">
        <v>42</v>
      </c>
      <c r="D27" s="43"/>
      <c r="E27" s="42" t="s">
        <v>27</v>
      </c>
      <c r="F27" s="44">
        <v>532</v>
      </c>
      <c r="G27" s="45">
        <v>0</v>
      </c>
      <c r="H27" s="45">
        <f>SUM(F27*G27)</f>
        <v>0</v>
      </c>
    </row>
    <row r="28" spans="1:8" ht="30.75" customHeight="1" x14ac:dyDescent="0.25">
      <c r="A28" s="42">
        <v>2</v>
      </c>
      <c r="B28" s="37" t="s">
        <v>43</v>
      </c>
      <c r="C28" s="41" t="s">
        <v>44</v>
      </c>
      <c r="D28" s="46"/>
      <c r="E28" s="42" t="s">
        <v>27</v>
      </c>
      <c r="F28" s="44">
        <v>100</v>
      </c>
      <c r="G28" s="45">
        <v>0</v>
      </c>
      <c r="H28" s="45">
        <f t="shared" ref="H28:H29" si="0">SUM(F28*G28)</f>
        <v>0</v>
      </c>
    </row>
    <row r="29" spans="1:8" ht="90.75" customHeight="1" x14ac:dyDescent="0.25">
      <c r="A29" s="42">
        <v>3</v>
      </c>
      <c r="B29" s="37" t="s">
        <v>69</v>
      </c>
      <c r="C29" s="48" t="s">
        <v>70</v>
      </c>
      <c r="D29" s="46"/>
      <c r="E29" s="42" t="s">
        <v>27</v>
      </c>
      <c r="F29" s="44">
        <v>420</v>
      </c>
      <c r="G29" s="45">
        <v>0</v>
      </c>
      <c r="H29" s="45">
        <f t="shared" si="0"/>
        <v>0</v>
      </c>
    </row>
    <row r="30" spans="1:8" ht="45.75" customHeight="1" x14ac:dyDescent="0.25">
      <c r="A30" s="42">
        <v>4</v>
      </c>
      <c r="B30" s="37" t="s">
        <v>58</v>
      </c>
      <c r="C30" s="48" t="s">
        <v>63</v>
      </c>
      <c r="D30" s="43"/>
      <c r="E30" s="42" t="s">
        <v>27</v>
      </c>
      <c r="F30" s="44">
        <v>241</v>
      </c>
      <c r="G30" s="45">
        <v>0</v>
      </c>
      <c r="H30" s="45">
        <f t="shared" ref="H30" si="1">SUM(F30*G30)</f>
        <v>0</v>
      </c>
    </row>
    <row r="31" spans="1:8" ht="45.75" customHeight="1" x14ac:dyDescent="0.25">
      <c r="A31" s="42">
        <v>5</v>
      </c>
      <c r="B31" s="37" t="s">
        <v>57</v>
      </c>
      <c r="C31" s="48" t="s">
        <v>63</v>
      </c>
      <c r="D31" s="43"/>
      <c r="E31" s="42" t="s">
        <v>27</v>
      </c>
      <c r="F31" s="44">
        <v>105</v>
      </c>
      <c r="G31" s="45">
        <v>0</v>
      </c>
      <c r="H31" s="45">
        <f>SUM(F31*G31)</f>
        <v>0</v>
      </c>
    </row>
    <row r="32" spans="1:8" ht="45.75" customHeight="1" x14ac:dyDescent="0.25">
      <c r="A32" s="42">
        <v>6</v>
      </c>
      <c r="B32" s="37" t="s">
        <v>55</v>
      </c>
      <c r="C32" s="48" t="s">
        <v>71</v>
      </c>
      <c r="D32" s="43"/>
      <c r="E32" s="42" t="s">
        <v>27</v>
      </c>
      <c r="F32" s="44">
        <v>185</v>
      </c>
      <c r="G32" s="45">
        <v>0</v>
      </c>
      <c r="H32" s="45">
        <f>SUM(F32*G32)</f>
        <v>0</v>
      </c>
    </row>
    <row r="33" spans="1:8" ht="30" customHeight="1" x14ac:dyDescent="0.25">
      <c r="A33" s="42">
        <v>7</v>
      </c>
      <c r="B33" s="37" t="s">
        <v>45</v>
      </c>
      <c r="C33" s="48" t="s">
        <v>46</v>
      </c>
      <c r="D33" s="43"/>
      <c r="E33" s="42" t="s">
        <v>27</v>
      </c>
      <c r="F33" s="44">
        <v>56</v>
      </c>
      <c r="G33" s="45">
        <v>0</v>
      </c>
      <c r="H33" s="45">
        <f t="shared" ref="H33" si="2">SUM(F33*G33)</f>
        <v>0</v>
      </c>
    </row>
    <row r="34" spans="1:8" ht="75.75" customHeight="1" x14ac:dyDescent="0.25">
      <c r="A34" s="42">
        <v>8</v>
      </c>
      <c r="B34" s="37" t="s">
        <v>47</v>
      </c>
      <c r="C34" s="48" t="s">
        <v>72</v>
      </c>
      <c r="D34" s="43"/>
      <c r="E34" s="42" t="s">
        <v>27</v>
      </c>
      <c r="F34" s="44">
        <v>152</v>
      </c>
      <c r="G34" s="45">
        <v>0</v>
      </c>
      <c r="H34" s="45">
        <f>SUM(F34*G34)</f>
        <v>0</v>
      </c>
    </row>
    <row r="35" spans="1:8" ht="62.25" customHeight="1" x14ac:dyDescent="0.25">
      <c r="A35" s="42">
        <v>9</v>
      </c>
      <c r="B35" s="59" t="s">
        <v>73</v>
      </c>
      <c r="C35" s="41" t="s">
        <v>74</v>
      </c>
      <c r="D35" s="43"/>
      <c r="E35" s="42" t="s">
        <v>27</v>
      </c>
      <c r="F35" s="44">
        <v>1500</v>
      </c>
      <c r="G35" s="45">
        <v>0</v>
      </c>
      <c r="H35" s="45">
        <f t="shared" ref="H35:H36" si="3">SUM(F35*G35)</f>
        <v>0</v>
      </c>
    </row>
    <row r="36" spans="1:8" ht="45.75" customHeight="1" x14ac:dyDescent="0.25">
      <c r="A36" s="42">
        <v>10</v>
      </c>
      <c r="B36" s="37" t="s">
        <v>48</v>
      </c>
      <c r="C36" s="48" t="s">
        <v>64</v>
      </c>
      <c r="D36" s="43"/>
      <c r="E36" s="42" t="s">
        <v>27</v>
      </c>
      <c r="F36" s="44">
        <v>91</v>
      </c>
      <c r="G36" s="47">
        <v>0</v>
      </c>
      <c r="H36" s="45">
        <f t="shared" si="3"/>
        <v>0</v>
      </c>
    </row>
    <row r="37" spans="1:8" ht="60" customHeight="1" x14ac:dyDescent="0.25">
      <c r="A37" s="42">
        <v>11</v>
      </c>
      <c r="B37" s="37" t="s">
        <v>49</v>
      </c>
      <c r="C37" s="48" t="s">
        <v>59</v>
      </c>
      <c r="D37" s="43"/>
      <c r="E37" s="42" t="s">
        <v>27</v>
      </c>
      <c r="F37" s="44">
        <v>7</v>
      </c>
      <c r="G37" s="45">
        <v>0</v>
      </c>
      <c r="H37" s="45">
        <f>SUM(F37*G37)</f>
        <v>0</v>
      </c>
    </row>
    <row r="38" spans="1:8" ht="91.5" customHeight="1" x14ac:dyDescent="0.25">
      <c r="A38" s="42">
        <v>12</v>
      </c>
      <c r="B38" s="60" t="s">
        <v>75</v>
      </c>
      <c r="C38" s="48" t="s">
        <v>76</v>
      </c>
      <c r="D38" s="46"/>
      <c r="E38" s="42" t="s">
        <v>27</v>
      </c>
      <c r="F38" s="44">
        <v>60</v>
      </c>
      <c r="G38" s="49">
        <v>0</v>
      </c>
      <c r="H38" s="49">
        <f t="shared" ref="H38" si="4">SUM(F38*G38)</f>
        <v>0</v>
      </c>
    </row>
    <row r="39" spans="1:8" ht="93.75" customHeight="1" x14ac:dyDescent="0.25">
      <c r="A39" s="42">
        <v>13</v>
      </c>
      <c r="B39" s="60" t="s">
        <v>77</v>
      </c>
      <c r="C39" s="48" t="s">
        <v>78</v>
      </c>
      <c r="D39" s="46"/>
      <c r="E39" s="42" t="s">
        <v>27</v>
      </c>
      <c r="F39" s="44">
        <v>50</v>
      </c>
      <c r="G39" s="49">
        <v>0</v>
      </c>
      <c r="H39" s="49">
        <f>SUM(F39*G39)</f>
        <v>0</v>
      </c>
    </row>
    <row r="40" spans="1:8" ht="60.75" customHeight="1" x14ac:dyDescent="0.25">
      <c r="A40" s="42">
        <v>14</v>
      </c>
      <c r="B40" s="37" t="s">
        <v>79</v>
      </c>
      <c r="C40" s="48" t="s">
        <v>80</v>
      </c>
      <c r="D40" s="43"/>
      <c r="E40" s="42" t="s">
        <v>27</v>
      </c>
      <c r="F40" s="44">
        <v>30</v>
      </c>
      <c r="G40" s="49">
        <v>0</v>
      </c>
      <c r="H40" s="49">
        <f>SUM(F40*G40)</f>
        <v>0</v>
      </c>
    </row>
    <row r="41" spans="1:8" ht="45.75" customHeight="1" x14ac:dyDescent="0.25">
      <c r="A41" s="42">
        <v>15</v>
      </c>
      <c r="B41" s="37" t="s">
        <v>50</v>
      </c>
      <c r="C41" s="48" t="s">
        <v>51</v>
      </c>
      <c r="D41" s="41"/>
      <c r="E41" s="42" t="s">
        <v>27</v>
      </c>
      <c r="F41" s="44">
        <v>22</v>
      </c>
      <c r="G41" s="45">
        <v>0</v>
      </c>
      <c r="H41" s="45">
        <f t="shared" ref="H41:H43" si="5">SUM(F41*G41)</f>
        <v>0</v>
      </c>
    </row>
    <row r="42" spans="1:8" ht="37.5" customHeight="1" x14ac:dyDescent="0.25">
      <c r="A42" s="42">
        <v>16</v>
      </c>
      <c r="B42" s="37" t="s">
        <v>52</v>
      </c>
      <c r="C42" s="48" t="s">
        <v>65</v>
      </c>
      <c r="D42" s="41"/>
      <c r="E42" s="42" t="s">
        <v>27</v>
      </c>
      <c r="F42" s="44">
        <v>14</v>
      </c>
      <c r="G42" s="45">
        <v>0</v>
      </c>
      <c r="H42" s="45">
        <f t="shared" si="5"/>
        <v>0</v>
      </c>
    </row>
    <row r="43" spans="1:8" ht="62.25" customHeight="1" x14ac:dyDescent="0.25">
      <c r="A43" s="42">
        <v>17</v>
      </c>
      <c r="B43" s="37" t="s">
        <v>53</v>
      </c>
      <c r="C43" s="48" t="s">
        <v>81</v>
      </c>
      <c r="D43" s="46"/>
      <c r="E43" s="42" t="s">
        <v>27</v>
      </c>
      <c r="F43" s="44">
        <v>295</v>
      </c>
      <c r="G43" s="45">
        <v>0</v>
      </c>
      <c r="H43" s="45">
        <f t="shared" si="5"/>
        <v>0</v>
      </c>
    </row>
    <row r="44" spans="1:8" ht="62.25" customHeight="1" x14ac:dyDescent="0.25">
      <c r="A44" s="42">
        <v>18</v>
      </c>
      <c r="B44" s="37" t="s">
        <v>54</v>
      </c>
      <c r="C44" s="48" t="s">
        <v>82</v>
      </c>
      <c r="D44" s="43"/>
      <c r="E44" s="42" t="s">
        <v>27</v>
      </c>
      <c r="F44" s="44">
        <v>371</v>
      </c>
      <c r="G44" s="45">
        <v>0</v>
      </c>
      <c r="H44" s="45">
        <f t="shared" ref="H44:H53" si="6">SUM(F44*G44)</f>
        <v>0</v>
      </c>
    </row>
    <row r="45" spans="1:8" ht="90.75" customHeight="1" x14ac:dyDescent="0.25">
      <c r="A45" s="42">
        <v>19</v>
      </c>
      <c r="B45" s="37" t="s">
        <v>83</v>
      </c>
      <c r="C45" s="48" t="s">
        <v>84</v>
      </c>
      <c r="D45" s="43"/>
      <c r="E45" s="42" t="s">
        <v>27</v>
      </c>
      <c r="F45" s="44">
        <v>300</v>
      </c>
      <c r="G45" s="45">
        <v>0</v>
      </c>
      <c r="H45" s="45">
        <f t="shared" si="6"/>
        <v>0</v>
      </c>
    </row>
    <row r="46" spans="1:8" ht="62.25" customHeight="1" x14ac:dyDescent="0.25">
      <c r="A46" s="42">
        <v>20</v>
      </c>
      <c r="B46" s="48" t="s">
        <v>61</v>
      </c>
      <c r="C46" s="48" t="s">
        <v>66</v>
      </c>
      <c r="D46" s="43"/>
      <c r="E46" s="42" t="s">
        <v>27</v>
      </c>
      <c r="F46" s="44">
        <v>310</v>
      </c>
      <c r="G46" s="45">
        <v>0</v>
      </c>
      <c r="H46" s="45">
        <f t="shared" si="6"/>
        <v>0</v>
      </c>
    </row>
    <row r="47" spans="1:8" ht="105.75" customHeight="1" x14ac:dyDescent="0.25">
      <c r="A47" s="42">
        <v>21</v>
      </c>
      <c r="B47" s="48" t="s">
        <v>62</v>
      </c>
      <c r="C47" s="48" t="s">
        <v>85</v>
      </c>
      <c r="D47" s="43"/>
      <c r="E47" s="42" t="s">
        <v>27</v>
      </c>
      <c r="F47" s="44">
        <v>700</v>
      </c>
      <c r="G47" s="45">
        <v>0</v>
      </c>
      <c r="H47" s="45">
        <f t="shared" si="6"/>
        <v>0</v>
      </c>
    </row>
    <row r="48" spans="1:8" ht="45" customHeight="1" x14ac:dyDescent="0.25">
      <c r="A48" s="42">
        <v>22</v>
      </c>
      <c r="B48" s="37" t="s">
        <v>86</v>
      </c>
      <c r="C48" s="48" t="s">
        <v>87</v>
      </c>
      <c r="D48" s="43"/>
      <c r="E48" s="42" t="s">
        <v>27</v>
      </c>
      <c r="F48" s="44">
        <v>255</v>
      </c>
      <c r="G48" s="45">
        <v>0</v>
      </c>
      <c r="H48" s="45">
        <f t="shared" si="6"/>
        <v>0</v>
      </c>
    </row>
    <row r="49" spans="1:11" ht="91.5" customHeight="1" x14ac:dyDescent="0.25">
      <c r="A49" s="42">
        <v>23</v>
      </c>
      <c r="B49" s="37" t="s">
        <v>88</v>
      </c>
      <c r="C49" s="58" t="s">
        <v>89</v>
      </c>
      <c r="D49" s="43"/>
      <c r="E49" s="42" t="s">
        <v>27</v>
      </c>
      <c r="F49" s="44">
        <v>230</v>
      </c>
      <c r="G49" s="45">
        <v>0</v>
      </c>
      <c r="H49" s="45">
        <f t="shared" si="6"/>
        <v>0</v>
      </c>
    </row>
    <row r="50" spans="1:11" ht="89.25" customHeight="1" x14ac:dyDescent="0.25">
      <c r="A50" s="42">
        <v>24</v>
      </c>
      <c r="B50" s="37" t="s">
        <v>90</v>
      </c>
      <c r="C50" s="41" t="s">
        <v>91</v>
      </c>
      <c r="D50" s="43"/>
      <c r="E50" s="42" t="s">
        <v>27</v>
      </c>
      <c r="F50" s="44">
        <v>85</v>
      </c>
      <c r="G50" s="45">
        <v>0</v>
      </c>
      <c r="H50" s="45">
        <f t="shared" si="6"/>
        <v>0</v>
      </c>
    </row>
    <row r="51" spans="1:11" ht="32.25" customHeight="1" x14ac:dyDescent="0.25">
      <c r="A51" s="42">
        <v>25</v>
      </c>
      <c r="B51" s="37" t="s">
        <v>92</v>
      </c>
      <c r="C51" s="48" t="s">
        <v>93</v>
      </c>
      <c r="D51" s="43"/>
      <c r="E51" s="42" t="s">
        <v>27</v>
      </c>
      <c r="F51" s="44">
        <v>893</v>
      </c>
      <c r="G51" s="45">
        <v>0</v>
      </c>
      <c r="H51" s="45">
        <f t="shared" si="6"/>
        <v>0</v>
      </c>
    </row>
    <row r="52" spans="1:11" ht="47.25" customHeight="1" x14ac:dyDescent="0.25">
      <c r="A52" s="42">
        <v>26</v>
      </c>
      <c r="B52" s="37" t="s">
        <v>94</v>
      </c>
      <c r="C52" s="48" t="s">
        <v>95</v>
      </c>
      <c r="D52" s="43"/>
      <c r="E52" s="42" t="s">
        <v>27</v>
      </c>
      <c r="F52" s="44">
        <v>360</v>
      </c>
      <c r="G52" s="45">
        <v>0</v>
      </c>
      <c r="H52" s="45">
        <f t="shared" si="6"/>
        <v>0</v>
      </c>
    </row>
    <row r="53" spans="1:11" ht="34.5" customHeight="1" x14ac:dyDescent="0.25">
      <c r="A53" s="42">
        <v>27</v>
      </c>
      <c r="B53" s="37" t="s">
        <v>96</v>
      </c>
      <c r="C53" s="48" t="s">
        <v>97</v>
      </c>
      <c r="D53" s="43"/>
      <c r="E53" s="42" t="s">
        <v>27</v>
      </c>
      <c r="F53" s="44">
        <v>270</v>
      </c>
      <c r="G53" s="45">
        <v>0</v>
      </c>
      <c r="H53" s="45">
        <f t="shared" si="6"/>
        <v>0</v>
      </c>
    </row>
    <row r="54" spans="1:11" ht="18" customHeight="1" x14ac:dyDescent="0.25">
      <c r="A54" s="4"/>
      <c r="B54" s="4"/>
      <c r="C54" s="89" t="s">
        <v>39</v>
      </c>
      <c r="D54" s="90"/>
      <c r="E54" s="90"/>
      <c r="F54" s="90"/>
      <c r="G54" s="91"/>
      <c r="H54" s="39">
        <f>SUM(H27:H53)</f>
        <v>0</v>
      </c>
    </row>
    <row r="55" spans="1:11" ht="18" customHeight="1" x14ac:dyDescent="0.25">
      <c r="A55" s="4"/>
      <c r="B55" s="50"/>
      <c r="C55" s="92" t="s">
        <v>56</v>
      </c>
      <c r="D55" s="93"/>
      <c r="E55" s="93"/>
      <c r="F55" s="93"/>
      <c r="G55" s="94"/>
      <c r="H55" s="36">
        <f>ROUND(H54/121*21,2)</f>
        <v>0</v>
      </c>
    </row>
    <row r="56" spans="1:11" ht="18.75" customHeight="1" x14ac:dyDescent="0.25">
      <c r="A56" s="4"/>
      <c r="B56" s="50"/>
      <c r="C56" s="92" t="s">
        <v>40</v>
      </c>
      <c r="D56" s="93"/>
      <c r="E56" s="93"/>
      <c r="F56" s="93"/>
      <c r="G56" s="94"/>
      <c r="H56" s="40">
        <f>ROUND(H54/121*100,2)</f>
        <v>0</v>
      </c>
      <c r="I56" s="28"/>
      <c r="J56" s="29"/>
      <c r="K56" s="29"/>
    </row>
    <row r="57" spans="1:11" ht="18" customHeight="1" x14ac:dyDescent="0.25">
      <c r="A57" s="55"/>
      <c r="B57" s="57" t="s">
        <v>67</v>
      </c>
      <c r="C57" s="56"/>
      <c r="D57" s="53"/>
      <c r="E57" s="53"/>
      <c r="F57" s="53">
        <f>SUM(F27:F53)</f>
        <v>7634</v>
      </c>
      <c r="G57" s="54"/>
      <c r="H57" s="51"/>
    </row>
    <row r="58" spans="1:11" ht="34.5" customHeight="1" x14ac:dyDescent="0.25">
      <c r="A58" s="5"/>
      <c r="B58" s="83" t="s">
        <v>17</v>
      </c>
      <c r="C58" s="83"/>
      <c r="D58" s="83"/>
      <c r="E58" s="83"/>
      <c r="F58" s="83"/>
      <c r="G58" s="83"/>
      <c r="H58" s="83"/>
    </row>
    <row r="59" spans="1:11" x14ac:dyDescent="0.25">
      <c r="A59" s="5"/>
      <c r="B59" s="7"/>
      <c r="C59" s="6"/>
      <c r="D59" s="6"/>
      <c r="E59" s="6"/>
      <c r="F59" s="6"/>
      <c r="G59" s="6"/>
    </row>
    <row r="60" spans="1:11" ht="18" customHeight="1" x14ac:dyDescent="0.25">
      <c r="B60" s="95" t="s">
        <v>33</v>
      </c>
      <c r="C60" s="95"/>
      <c r="D60" s="95"/>
      <c r="E60" s="95"/>
      <c r="F60" s="95"/>
      <c r="G60" s="95"/>
      <c r="H60" s="95"/>
    </row>
    <row r="61" spans="1:11" ht="19.5" customHeight="1" x14ac:dyDescent="0.25">
      <c r="B61" s="95" t="s">
        <v>37</v>
      </c>
      <c r="C61" s="95"/>
      <c r="D61" s="95"/>
      <c r="E61" s="95"/>
      <c r="F61" s="95"/>
      <c r="G61" s="95"/>
      <c r="H61" s="95"/>
    </row>
    <row r="62" spans="1:11" ht="12" customHeight="1" x14ac:dyDescent="0.25"/>
    <row r="63" spans="1:11" ht="30.75" customHeight="1" x14ac:dyDescent="0.25">
      <c r="B63" s="96" t="s">
        <v>29</v>
      </c>
      <c r="C63" s="96"/>
      <c r="D63" s="96"/>
      <c r="E63" s="96"/>
      <c r="F63" s="96"/>
      <c r="G63" s="96"/>
      <c r="H63" s="96"/>
    </row>
    <row r="64" spans="1:11" ht="15.75" x14ac:dyDescent="0.25">
      <c r="B64" s="5"/>
      <c r="C64" s="7"/>
      <c r="D64" s="24"/>
      <c r="E64" s="7"/>
      <c r="F64" s="24"/>
      <c r="G64" s="24"/>
    </row>
    <row r="65" spans="1:8" ht="15.75" x14ac:dyDescent="0.25">
      <c r="A65" s="8"/>
      <c r="B65" s="77" t="s">
        <v>23</v>
      </c>
      <c r="C65" s="77"/>
      <c r="D65" s="8"/>
      <c r="E65" s="8"/>
      <c r="F65" s="8"/>
      <c r="G65" s="8"/>
    </row>
    <row r="66" spans="1:8" ht="24" x14ac:dyDescent="0.25">
      <c r="A66" s="9" t="s">
        <v>12</v>
      </c>
      <c r="B66" s="78" t="s">
        <v>18</v>
      </c>
      <c r="C66" s="78"/>
      <c r="D66" s="81" t="s">
        <v>19</v>
      </c>
      <c r="E66" s="81"/>
      <c r="F66" s="81"/>
      <c r="G66" s="81"/>
    </row>
    <row r="67" spans="1:8" ht="15.75" x14ac:dyDescent="0.25">
      <c r="A67" s="21" t="s">
        <v>28</v>
      </c>
      <c r="B67" s="79"/>
      <c r="C67" s="79"/>
      <c r="D67" s="80"/>
      <c r="E67" s="80"/>
      <c r="F67" s="80"/>
      <c r="G67" s="80"/>
    </row>
    <row r="68" spans="1:8" ht="15.75" x14ac:dyDescent="0.25">
      <c r="A68" s="22"/>
      <c r="B68" s="79"/>
      <c r="C68" s="79"/>
      <c r="D68" s="80"/>
      <c r="E68" s="80"/>
      <c r="F68" s="80"/>
      <c r="G68" s="80"/>
    </row>
    <row r="69" spans="1:8" ht="47.25" customHeight="1" x14ac:dyDescent="0.25">
      <c r="A69" s="11"/>
      <c r="B69" s="10"/>
      <c r="C69" s="10"/>
      <c r="D69" s="10"/>
      <c r="E69" s="10"/>
      <c r="F69" s="10"/>
      <c r="G69" s="10"/>
    </row>
    <row r="70" spans="1:8" ht="18.75" customHeight="1" x14ac:dyDescent="0.25">
      <c r="A70" s="12"/>
      <c r="B70" s="82" t="s">
        <v>24</v>
      </c>
      <c r="C70" s="82"/>
      <c r="D70" s="83"/>
      <c r="E70" s="83"/>
      <c r="F70" s="20"/>
      <c r="G70" s="13"/>
    </row>
    <row r="71" spans="1:8" ht="24" x14ac:dyDescent="0.25">
      <c r="A71" s="9" t="s">
        <v>12</v>
      </c>
      <c r="B71" s="78" t="s">
        <v>20</v>
      </c>
      <c r="C71" s="78"/>
      <c r="D71" s="78" t="s">
        <v>21</v>
      </c>
      <c r="E71" s="78"/>
      <c r="F71" s="78"/>
      <c r="G71" s="78"/>
    </row>
    <row r="72" spans="1:8" x14ac:dyDescent="0.25">
      <c r="A72" s="23" t="s">
        <v>28</v>
      </c>
      <c r="B72" s="84"/>
      <c r="C72" s="84"/>
      <c r="D72" s="84"/>
      <c r="E72" s="84"/>
      <c r="F72" s="84"/>
      <c r="G72" s="84"/>
    </row>
    <row r="73" spans="1:8" x14ac:dyDescent="0.25">
      <c r="A73" s="23"/>
      <c r="B73" s="84"/>
      <c r="C73" s="84"/>
      <c r="D73" s="84"/>
      <c r="E73" s="84"/>
      <c r="F73" s="84"/>
      <c r="G73" s="84"/>
    </row>
    <row r="74" spans="1:8" x14ac:dyDescent="0.25">
      <c r="A74" s="14"/>
      <c r="B74" s="14"/>
      <c r="C74" s="14"/>
      <c r="D74" s="14"/>
      <c r="E74" s="14"/>
      <c r="F74" s="14"/>
      <c r="G74" s="14"/>
    </row>
    <row r="75" spans="1:8" ht="119.25" customHeight="1" x14ac:dyDescent="0.25">
      <c r="A75" s="14"/>
      <c r="B75" s="76" t="s">
        <v>26</v>
      </c>
      <c r="C75" s="76"/>
      <c r="D75" s="76"/>
      <c r="E75" s="76"/>
      <c r="F75" s="76"/>
      <c r="G75" s="76"/>
      <c r="H75" s="76"/>
    </row>
    <row r="76" spans="1:8" x14ac:dyDescent="0.25">
      <c r="A76" s="14"/>
      <c r="B76" s="26"/>
      <c r="C76" s="26"/>
      <c r="D76" s="26"/>
      <c r="E76" s="26"/>
      <c r="F76" s="14"/>
      <c r="G76" s="14"/>
    </row>
    <row r="77" spans="1:8" ht="15.75" x14ac:dyDescent="0.25">
      <c r="A77" s="14"/>
      <c r="B77" s="25" t="s">
        <v>38</v>
      </c>
      <c r="C77" s="19"/>
      <c r="D77" s="19"/>
      <c r="E77" s="19"/>
      <c r="F77" s="14"/>
      <c r="G77" s="14"/>
    </row>
    <row r="78" spans="1:8" ht="2.25" customHeight="1" x14ac:dyDescent="0.25">
      <c r="A78" s="14"/>
      <c r="B78" s="25"/>
      <c r="C78" s="19"/>
      <c r="D78" s="19"/>
      <c r="E78" s="19"/>
      <c r="F78" s="14"/>
      <c r="G78" s="14"/>
    </row>
    <row r="79" spans="1:8" ht="15.75" x14ac:dyDescent="0.25">
      <c r="A79" s="10"/>
      <c r="B79" s="15"/>
      <c r="C79" s="16"/>
      <c r="D79" s="10"/>
      <c r="E79" s="17"/>
      <c r="F79" s="17"/>
      <c r="G79" s="17"/>
      <c r="H79" s="38"/>
    </row>
    <row r="80" spans="1:8" x14ac:dyDescent="0.25">
      <c r="A80" s="10"/>
      <c r="B80" s="18" t="s">
        <v>22</v>
      </c>
      <c r="C80" s="18"/>
      <c r="D80" s="18"/>
      <c r="E80" s="18" t="s">
        <v>36</v>
      </c>
      <c r="F80" s="18"/>
      <c r="G80" s="10"/>
    </row>
    <row r="81" spans="3:3" x14ac:dyDescent="0.25">
      <c r="C81" s="35" t="s">
        <v>31</v>
      </c>
    </row>
  </sheetData>
  <mergeCells count="56">
    <mergeCell ref="C54:G54"/>
    <mergeCell ref="C55:G55"/>
    <mergeCell ref="B61:H61"/>
    <mergeCell ref="B63:H63"/>
    <mergeCell ref="H25:H26"/>
    <mergeCell ref="G25:G26"/>
    <mergeCell ref="F25:F26"/>
    <mergeCell ref="B58:H58"/>
    <mergeCell ref="B60:H60"/>
    <mergeCell ref="C56:G56"/>
    <mergeCell ref="B11:G11"/>
    <mergeCell ref="B19:C19"/>
    <mergeCell ref="B23:F23"/>
    <mergeCell ref="B24:E24"/>
    <mergeCell ref="B21:C21"/>
    <mergeCell ref="D20:G20"/>
    <mergeCell ref="D21:G21"/>
    <mergeCell ref="D19:G19"/>
    <mergeCell ref="B20:C20"/>
    <mergeCell ref="B22:F22"/>
    <mergeCell ref="B75:H75"/>
    <mergeCell ref="B65:C65"/>
    <mergeCell ref="B66:C66"/>
    <mergeCell ref="B67:C67"/>
    <mergeCell ref="D67:G67"/>
    <mergeCell ref="D68:G68"/>
    <mergeCell ref="D66:G66"/>
    <mergeCell ref="B70:E70"/>
    <mergeCell ref="B71:C71"/>
    <mergeCell ref="B73:C73"/>
    <mergeCell ref="D73:G73"/>
    <mergeCell ref="B72:C72"/>
    <mergeCell ref="D72:G72"/>
    <mergeCell ref="D71:G71"/>
    <mergeCell ref="B68:C68"/>
    <mergeCell ref="A25:A26"/>
    <mergeCell ref="B25:B26"/>
    <mergeCell ref="C25:C26"/>
    <mergeCell ref="D25:D26"/>
    <mergeCell ref="E25:E26"/>
    <mergeCell ref="D2:G2"/>
    <mergeCell ref="B15:C15"/>
    <mergeCell ref="B16:C16"/>
    <mergeCell ref="B17:C17"/>
    <mergeCell ref="B18:G18"/>
    <mergeCell ref="B13:C13"/>
    <mergeCell ref="B14:C14"/>
    <mergeCell ref="D13:G13"/>
    <mergeCell ref="D14:G14"/>
    <mergeCell ref="C5:E5"/>
    <mergeCell ref="B7:C7"/>
    <mergeCell ref="D15:G15"/>
    <mergeCell ref="D16:G16"/>
    <mergeCell ref="D17:G17"/>
    <mergeCell ref="B9:G9"/>
    <mergeCell ref="B10:G10"/>
  </mergeCells>
  <pageMargins left="0" right="0" top="0.78740157480314965" bottom="0" header="0" footer="0"/>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1 d. Bakalėja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Nida</dc:creator>
  <cp:lastModifiedBy>Nida Lungienė</cp:lastModifiedBy>
  <cp:lastPrinted>2025-10-30T09:55:49Z</cp:lastPrinted>
  <dcterms:created xsi:type="dcterms:W3CDTF">2019-09-30T12:56:41Z</dcterms:created>
  <dcterms:modified xsi:type="dcterms:W3CDTF">2025-10-30T09:56:31Z</dcterms:modified>
</cp:coreProperties>
</file>