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1vadvpt01\Kulig\2025\3. SKELBIAMI MAŽOS VERTĖS pirkimai\2169 Gėlių ir dekoratyvinių, daugiamečių augalų ir kt. įsigijimas\CVP IS_\"/>
    </mc:Choice>
  </mc:AlternateContent>
  <xr:revisionPtr revIDLastSave="0" documentId="13_ncr:1_{27A74135-C64C-47EC-B55C-26D4A3D2AC6B}" xr6:coauthVersionLast="47" xr6:coauthVersionMax="47" xr10:uidLastSave="{00000000-0000-0000-0000-000000000000}"/>
  <bookViews>
    <workbookView xWindow="-120" yWindow="-120" windowWidth="29040" windowHeight="15840" xr2:uid="{00000000-000D-0000-FFFF-FFFF00000000}"/>
  </bookViews>
  <sheets>
    <sheet name="Pasiūlymas" sheetId="1" r:id="rId1"/>
    <sheet name="Subtiekėjai ir priedai" sheetId="2" r:id="rId2"/>
  </sheets>
  <calcPr calcId="181029"/>
</workbook>
</file>

<file path=xl/calcChain.xml><?xml version="1.0" encoding="utf-8"?>
<calcChain xmlns="http://schemas.openxmlformats.org/spreadsheetml/2006/main">
  <c r="G124" i="1" l="1"/>
  <c r="G123" i="1"/>
  <c r="F121" i="1"/>
  <c r="F117" i="1"/>
  <c r="F113" i="1"/>
  <c r="F109" i="1"/>
  <c r="F105" i="1"/>
  <c r="F102" i="1"/>
  <c r="F99" i="1"/>
  <c r="F96" i="1"/>
  <c r="F93" i="1"/>
  <c r="F90" i="1"/>
  <c r="F87" i="1"/>
  <c r="F84" i="1"/>
  <c r="F81" i="1"/>
  <c r="F78" i="1"/>
  <c r="F75" i="1"/>
  <c r="F72" i="1"/>
  <c r="F69" i="1"/>
  <c r="F66" i="1"/>
  <c r="F64" i="1"/>
  <c r="F62" i="1"/>
  <c r="F60" i="1"/>
  <c r="F58" i="1"/>
  <c r="F56" i="1"/>
  <c r="F54" i="1"/>
  <c r="F52" i="1"/>
  <c r="F50" i="1"/>
  <c r="F48" i="1"/>
  <c r="F46" i="1"/>
  <c r="F44" i="1"/>
  <c r="F42" i="1"/>
  <c r="F40" i="1"/>
  <c r="F38" i="1"/>
  <c r="F36" i="1"/>
  <c r="F34" i="1"/>
  <c r="F123" i="1" s="1"/>
  <c r="F124" i="1" s="1"/>
  <c r="F125" i="1" s="1"/>
  <c r="G2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Birutė Navickienė</author>
  </authors>
  <commentList>
    <comment ref="D30" authorId="0" shapeId="0" xr:uid="{7F765E0B-EFFC-402E-B01F-A234CFBE3F6B}">
      <text>
        <r>
          <rPr>
            <b/>
            <sz val="9"/>
            <color indexed="81"/>
            <rFont val="Tahoma"/>
            <family val="2"/>
            <charset val="186"/>
          </rPr>
          <t>Birutė Navickienė:</t>
        </r>
        <r>
          <rPr>
            <sz val="9"/>
            <color indexed="81"/>
            <rFont val="Tahoma"/>
            <family val="2"/>
            <charset val="186"/>
          </rPr>
          <t xml:space="preserve">
</t>
        </r>
      </text>
    </comment>
  </commentList>
</comments>
</file>

<file path=xl/sharedStrings.xml><?xml version="1.0" encoding="utf-8"?>
<sst xmlns="http://schemas.openxmlformats.org/spreadsheetml/2006/main" count="274" uniqueCount="206">
  <si>
    <t>PIRKIMO SĄLYGŲ PRIEDAS "PASIŪLYMO FORMA"</t>
  </si>
  <si>
    <t>GĖLIŲ IR DEKORATYVINIŲ, DAUGIAMEČIŲ AUGALŲ,SODINUKŲ ĮSIGIJIMO, GĖLYNŲ ĮRENGIMO,APŽELDINIMO PASLAUGA</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</si>
  <si>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</si>
  <si>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</si>
  <si>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</si>
  <si>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</si>
  <si>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</si>
  <si>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</si>
  <si>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</si>
  <si>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</si>
  <si>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</si>
  <si>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</si>
  <si>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</si>
  <si>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</si>
  <si>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</si>
  <si>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</si>
  <si>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</si>
  <si>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</si>
  <si>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</si>
  <si>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</si>
  <si>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</si>
  <si>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</si>
  <si>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</si>
  <si>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</si>
  <si>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</si>
  <si>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</si>
  <si>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</si>
  <si>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</si>
  <si>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</si>
  <si>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</si>
  <si>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</si>
  <si>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Kaina be PVM, Eur</t>
  </si>
  <si>
    <t>Suma be PVM, Eur</t>
  </si>
  <si>
    <t>1.1.</t>
  </si>
  <si>
    <t>Universalios trąšos lapuočiams</t>
  </si>
  <si>
    <t>kg</t>
  </si>
  <si>
    <t>1.1.1.</t>
  </si>
  <si>
    <t>1.2.</t>
  </si>
  <si>
    <t>Spygliuočių trąšos</t>
  </si>
  <si>
    <t>1.2.1.</t>
  </si>
  <si>
    <t>1.3.</t>
  </si>
  <si>
    <t>Substratas rododendrams</t>
  </si>
  <si>
    <t>l</t>
  </si>
  <si>
    <t>1.3.1.</t>
  </si>
  <si>
    <t>1.4.</t>
  </si>
  <si>
    <t>Kompostinė žemė augalams, universali</t>
  </si>
  <si>
    <t>1.4.1.</t>
  </si>
  <si>
    <t>1.5.</t>
  </si>
  <si>
    <t>Substraktas žydintiems augalams universalus</t>
  </si>
  <si>
    <t>1.5.1.</t>
  </si>
  <si>
    <t>1.6.</t>
  </si>
  <si>
    <t>Substraktas dekoratyviniams augalams (Biožemė)</t>
  </si>
  <si>
    <t>1.6.1.</t>
  </si>
  <si>
    <t>1.7.</t>
  </si>
  <si>
    <t>Taifūnas arba lygiavertis</t>
  </si>
  <si>
    <t>1.7.1.</t>
  </si>
  <si>
    <t>Taifūnas arba lygiavertis produktas</t>
  </si>
  <si>
    <t>1.8.</t>
  </si>
  <si>
    <t xml:space="preserve">Insekticidas augalų apsaugai </t>
  </si>
  <si>
    <t>ml</t>
  </si>
  <si>
    <t>1.8.1.</t>
  </si>
  <si>
    <t xml:space="preserve">Insekticidas augalų apsaugai ( Mavrik, Neemazal arba lygiavertis). </t>
  </si>
  <si>
    <t>1.9.</t>
  </si>
  <si>
    <t>BANVEL arba lygevertis(naikinti piktžoles iš vejos)</t>
  </si>
  <si>
    <t>1.9.1.</t>
  </si>
  <si>
    <t>BANVEL arba lygevertis produktas (naikinti piktžoles iš vejos)</t>
  </si>
  <si>
    <t>1.10.</t>
  </si>
  <si>
    <t>Feramol (moliuskocidas-granulėse, nuo sraigių)</t>
  </si>
  <si>
    <t>1.10.1.</t>
  </si>
  <si>
    <t>1.11.</t>
  </si>
  <si>
    <t>Trąšos sulfinijoms</t>
  </si>
  <si>
    <t>1.11.1.</t>
  </si>
  <si>
    <t>1.12.</t>
  </si>
  <si>
    <t>Trąšos rododendrams, hortenzijoms, azalijoms (ilgalaikio veikimo)</t>
  </si>
  <si>
    <t>g</t>
  </si>
  <si>
    <t>1.12.1.</t>
  </si>
  <si>
    <t>1.13.</t>
  </si>
  <si>
    <t>Universalios trąšos (rožiniai milteliai)</t>
  </si>
  <si>
    <t>1.13.1.</t>
  </si>
  <si>
    <t>1.14.</t>
  </si>
  <si>
    <t>Universalios trąšos kambariniams augalams</t>
  </si>
  <si>
    <t>1.14.1.</t>
  </si>
  <si>
    <t>1.15.</t>
  </si>
  <si>
    <t>Ilgalaikio veikimo Trąšos vejoms (pavasario, vasaros, rudens)</t>
  </si>
  <si>
    <t>1.15.1.</t>
  </si>
  <si>
    <t>1.16.</t>
  </si>
  <si>
    <t>Vejos sėklos universalios</t>
  </si>
  <si>
    <t>1.16.1.</t>
  </si>
  <si>
    <t>1.17.</t>
  </si>
  <si>
    <t>Surfinijos</t>
  </si>
  <si>
    <t>vnt</t>
  </si>
  <si>
    <t>1.17.1.</t>
  </si>
  <si>
    <t>1.17.2.</t>
  </si>
  <si>
    <t>Vazonėliuose Ø-12cm</t>
  </si>
  <si>
    <t>1.18.</t>
  </si>
  <si>
    <t>Begonijos</t>
  </si>
  <si>
    <t>1.18.1.</t>
  </si>
  <si>
    <t>1.18.2.</t>
  </si>
  <si>
    <t>Vazonėliuose Ø-11cm</t>
  </si>
  <si>
    <t>1.19.</t>
  </si>
  <si>
    <t>Gaura</t>
  </si>
  <si>
    <t>1.19.1.</t>
  </si>
  <si>
    <t>1.19.2.</t>
  </si>
  <si>
    <t>Vazonėliuose Ø-9cm</t>
  </si>
  <si>
    <t>1.20.</t>
  </si>
  <si>
    <t>Rausvažiedė ežiuolė</t>
  </si>
  <si>
    <t>1.20.1.</t>
  </si>
  <si>
    <t>1.20.2.</t>
  </si>
  <si>
    <t>Vazonuose Ø-25cm</t>
  </si>
  <si>
    <t>1.21.</t>
  </si>
  <si>
    <t>Serenčiai</t>
  </si>
  <si>
    <t>1.21.1.</t>
  </si>
  <si>
    <t>1.21.2.</t>
  </si>
  <si>
    <t>1.22.</t>
  </si>
  <si>
    <t>Smailiažiedis lendrūnas</t>
  </si>
  <si>
    <t>1.22.1.</t>
  </si>
  <si>
    <t>1.22.2.</t>
  </si>
  <si>
    <t>1.23.</t>
  </si>
  <si>
    <t>Ašuotė</t>
  </si>
  <si>
    <t>1.23.1.</t>
  </si>
  <si>
    <t>1.23.2.</t>
  </si>
  <si>
    <t>1.24.</t>
  </si>
  <si>
    <t>Petunijos</t>
  </si>
  <si>
    <t>1.24.1.</t>
  </si>
  <si>
    <t>1.24.2.</t>
  </si>
  <si>
    <t>Vazonuose - Ø-11cm</t>
  </si>
  <si>
    <t>1.25.</t>
  </si>
  <si>
    <t>Rudeninis  melitas</t>
  </si>
  <si>
    <t>1.25.1.</t>
  </si>
  <si>
    <t>Rudeninis melitas</t>
  </si>
  <si>
    <t>1.25.2.</t>
  </si>
  <si>
    <t>1.26.</t>
  </si>
  <si>
    <t>Gvazdikėliai daugiamečiai</t>
  </si>
  <si>
    <t>1.26.1.</t>
  </si>
  <si>
    <t>1.26.2.</t>
  </si>
  <si>
    <t>1.27.</t>
  </si>
  <si>
    <t>Katažolė (Faseno)</t>
  </si>
  <si>
    <t>1.27.1.</t>
  </si>
  <si>
    <t>1.27.2.</t>
  </si>
  <si>
    <t>1.28.</t>
  </si>
  <si>
    <t>Viržiai</t>
  </si>
  <si>
    <t>1.28.1.</t>
  </si>
  <si>
    <t>1.28.2.</t>
  </si>
  <si>
    <t>1.29.</t>
  </si>
  <si>
    <t>Gėlių kompozicija</t>
  </si>
  <si>
    <t>1.29.1.</t>
  </si>
  <si>
    <t>Gėlių kompozicija sudaroma pagal pirkėjo poreikius ir pageidavimus. Maksimalus pasirinkimas kompozicijai yra penkios gėlės (augalai).</t>
  </si>
  <si>
    <t>1.29.2.</t>
  </si>
  <si>
    <t>Vazonėliuose Ø-25 cm</t>
  </si>
  <si>
    <t>1.30.</t>
  </si>
  <si>
    <t xml:space="preserve">Vazonas </t>
  </si>
  <si>
    <t>1.30.1.</t>
  </si>
  <si>
    <t>Vazonai gėlėms turi būti pagaminti iš tvirto plastiko. Vazono spalva bus derinama su perkančiąja organizacija, suteikiant galimybę pasirinkti iš penkių siūlomų spalvų.</t>
  </si>
  <si>
    <t>1.30.2.</t>
  </si>
  <si>
    <t xml:space="preserve">D 30cm ±5cm </t>
  </si>
  <si>
    <t>1.30.3.</t>
  </si>
  <si>
    <t>H 20 cm ±5cm</t>
  </si>
  <si>
    <t>1.31.</t>
  </si>
  <si>
    <t>1.31.1.</t>
  </si>
  <si>
    <t xml:space="preserve"> Vazonai gėlėms turi būti pagaminti iš tvirto plastiko. Vazono spalva bus derinama su perkančiąja organizacija, suteikiant galimybę pasirinkti iš penkių siūlomų spalvų.</t>
  </si>
  <si>
    <t>1.31.2.</t>
  </si>
  <si>
    <t xml:space="preserve">D 40cm ±5cm </t>
  </si>
  <si>
    <t>1.31.3.</t>
  </si>
  <si>
    <t>H 30 cm ±5cm</t>
  </si>
  <si>
    <t>1.32.</t>
  </si>
  <si>
    <t>1.32.1.</t>
  </si>
  <si>
    <t>1.32.2.</t>
  </si>
  <si>
    <t xml:space="preserve">D 50cm ±5cm </t>
  </si>
  <si>
    <t>1.32.3.</t>
  </si>
  <si>
    <t>H 40 cm ±5cm</t>
  </si>
  <si>
    <t>1.33.</t>
  </si>
  <si>
    <t>Lauko vazonas</t>
  </si>
  <si>
    <t>1.33.1.</t>
  </si>
  <si>
    <t>1.33.2.</t>
  </si>
  <si>
    <t>1.33.3.</t>
  </si>
  <si>
    <t>H 60 cm ±5cm</t>
  </si>
  <si>
    <t>1.34.</t>
  </si>
  <si>
    <t>Apželdinimo paslauga (projekto parengimas, aplinkos sutvarkymas, augalų sodinimas ir priežiūra)</t>
  </si>
  <si>
    <t>val</t>
  </si>
  <si>
    <t>1.34.1.</t>
  </si>
  <si>
    <t>Apželdinimo paslauga (projekto parengimas, aplinkos sutvarkymas, augalų sodinimas ir priežiūra). Visos darbų ir sąlygos ir bendriniai reikalavimai prekėms pateiktos techninės specifikacijos priede nr. 1</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</si>
  <si>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</si>
  <si>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</si>
  <si>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</si>
  <si>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</si>
  <si>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</si>
  <si>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</si>
  <si>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</si>
  <si>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</si>
  <si>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</si>
  <si>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</si>
  <si>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</si>
  <si>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</si>
  <si>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</si>
  <si>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</si>
  <si>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</si>
  <si>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</si>
  <si>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</si>
  <si>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</si>
  <si>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</si>
  <si>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</si>
  <si>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</si>
  <si>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</si>
  <si>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</si>
  <si>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</si>
  <si>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2169 2025-10-27 16:01:37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</si>
</sst>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
      <sz val="9"/>
      <color indexed="81"/>
      <name val="Tahoma"/>
      <family val="2"/>
      <charset val="186"/>
    </font>
    <font>
      <b/>
      <sz val="9"/>
      <color indexed="81"/>
      <name val="Tahoma"/>
      <family val="2"/>
      <charset val="186"/>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5">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2" fillId="4" borderId="0" xfId="0" applyFont="1" applyFill="1"/>
    <xf numFmtId="0" fontId="1" fillId="5" borderId="1" xfId="0" applyFont="1" applyFill="1" applyBorder="1" applyProtection="1">
      <protection locked="0"/>
    </xf>
    <xf numFmtId="0" fontId="1" fillId="4" borderId="0" xfId="0" applyFont="1" applyFill="1"/>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4" borderId="23" xfId="0" applyFont="1" applyFill="1" applyBorder="1" applyAlignment="1">
      <alignment wrapText="1"/>
    </xf>
    <xf numFmtId="0" fontId="1" fillId="4" borderId="0" xfId="0" applyFont="1" applyFill="1" applyAlignment="1">
      <alignment wrapText="1"/>
    </xf>
    <xf numFmtId="0" fontId="1" fillId="5" borderId="0" xfId="0" applyFont="1" applyFill="1" applyAlignment="1" applyProtection="1">
      <alignment wrapText="1"/>
      <protection locked="0"/>
    </xf>
    <xf numFmtId="0" fontId="2" fillId="4" borderId="23" xfId="0" applyFont="1" applyFill="1" applyBorder="1" applyAlignment="1">
      <alignment wrapText="1"/>
    </xf>
    <xf numFmtId="0" fontId="1" fillId="2" borderId="0" xfId="0" applyFont="1" applyFill="1"/>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2" borderId="1" xfId="0" applyFont="1" applyFill="1" applyBorder="1" applyAlignment="1">
      <alignment vertical="center" wrapText="1"/>
    </xf>
    <xf numFmtId="0" fontId="0" fillId="0" borderId="15" xfId="0" applyBorder="1"/>
    <xf numFmtId="0" fontId="1" fillId="4" borderId="0" xfId="0" applyFont="1" applyFill="1" applyAlignment="1">
      <alignment wrapText="1"/>
    </xf>
    <xf numFmtId="0" fontId="0" fillId="0" borderId="0" xfId="0"/>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3" borderId="10" xfId="0" applyFont="1" applyFill="1" applyBorder="1" applyAlignment="1" applyProtection="1">
      <alignment horizontal="center" vertical="center" wrapText="1"/>
      <protection locked="0"/>
    </xf>
    <xf numFmtId="0" fontId="0" fillId="0" borderId="19" xfId="0" applyBorder="1"/>
    <xf numFmtId="0" fontId="0" fillId="0" borderId="20" xfId="0" applyBorder="1"/>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5" borderId="1" xfId="0" applyFont="1" applyFill="1" applyBorder="1" applyAlignment="1" applyProtection="1">
      <alignment horizontal="left" vertical="center" wrapText="1"/>
      <protection locked="0"/>
    </xf>
    <xf numFmtId="0" fontId="1" fillId="2" borderId="6" xfId="0" applyFont="1" applyFill="1" applyBorder="1" applyAlignment="1">
      <alignment horizontal="center" vertical="center" wrapText="1"/>
    </xf>
    <xf numFmtId="0" fontId="0" fillId="0" borderId="14" xfId="0" applyBorder="1"/>
    <xf numFmtId="0" fontId="1" fillId="3" borderId="9" xfId="0" applyFont="1" applyFill="1" applyBorder="1" applyAlignment="1" applyProtection="1">
      <alignment horizontal="center" vertical="center" wrapText="1"/>
      <protection locked="0"/>
    </xf>
    <xf numFmtId="0" fontId="1" fillId="5" borderId="17" xfId="0" applyFont="1" applyFill="1" applyBorder="1" applyAlignment="1" applyProtection="1">
      <alignment horizontal="center"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 fillId="4" borderId="1" xfId="0" applyFont="1" applyFill="1" applyBorder="1" applyAlignment="1">
      <alignment horizontal="left" vertical="center" wrapText="1"/>
    </xf>
    <xf numFmtId="0" fontId="2" fillId="2" borderId="0" xfId="0" applyFont="1" applyFill="1" applyAlignment="1">
      <alignment horizontal="left" vertical="center" wrapText="1"/>
    </xf>
    <xf numFmtId="0" fontId="1" fillId="2" borderId="0" xfId="0" applyFont="1" applyFill="1" applyAlignment="1">
      <alignment horizontal="right"/>
    </xf>
    <xf numFmtId="0" fontId="4" fillId="2" borderId="0" xfId="0" applyFont="1" applyFill="1" applyAlignment="1">
      <alignment horizontal="left" vertical="top" wrapText="1"/>
    </xf>
    <xf numFmtId="0" fontId="2" fillId="2" borderId="0" xfId="0" applyFont="1" applyFill="1" applyAlignment="1">
      <alignment horizontal="left"/>
    </xf>
    <xf numFmtId="0" fontId="1" fillId="5" borderId="10" xfId="0" applyFont="1" applyFill="1" applyBorder="1" applyAlignment="1" applyProtection="1">
      <alignment horizontal="left" vertical="center" wrapText="1"/>
      <protection locked="0"/>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G125"/>
  <sheetViews>
    <sheetView tabSelected="1" topLeftCell="A107" workbookViewId="0">
      <selection activeCell="B122" sqref="B122"/>
    </sheetView>
  </sheetViews>
  <sheetFormatPr defaultColWidth="10.875" defaultRowHeight="15" x14ac:dyDescent="0.25"/>
  <cols>
    <col min="1" max="1" width="9.125" style="1" customWidth="1"/>
    <col min="2" max="2" width="52.625" style="1" customWidth="1"/>
    <col min="3" max="3" width="9" style="1" customWidth="1"/>
    <col min="4" max="4" width="12" style="1" customWidth="1"/>
    <col min="5" max="5" width="15.25" style="1" customWidth="1"/>
    <col min="6" max="6" width="17.5" style="1" customWidth="1"/>
    <col min="7" max="7" width="20.5" style="1" customWidth="1"/>
    <col min="8" max="8" width="26.5" style="1" customWidth="1"/>
    <col min="9" max="15" width="25" style="1" customWidth="1"/>
    <col min="16" max="16" width="10.875" style="1" customWidth="1"/>
    <col min="17" max="16384" width="10.875" style="1"/>
  </cols>
  <sheetData>
    <row r="2" spans="1:6" x14ac:dyDescent="0.25">
      <c r="A2" s="12" t="s">
        <v>0</v>
      </c>
      <c r="B2" s="2"/>
    </row>
    <row r="3" spans="1:6" x14ac:dyDescent="0.25">
      <c r="B3" s="3"/>
    </row>
    <row r="4" spans="1:6" x14ac:dyDescent="0.25">
      <c r="A4" s="12" t="s">
        <v>1</v>
      </c>
      <c r="B4" s="2"/>
    </row>
    <row r="5" spans="1:6" x14ac:dyDescent="0.25">
      <c r="A5" s="2"/>
      <c r="B5" s="2"/>
    </row>
    <row r="6" spans="1:6" x14ac:dyDescent="0.25">
      <c r="A6" s="1" t="s">
        <v>2</v>
      </c>
      <c r="B6" s="12" t="s">
        <v>3</v>
      </c>
    </row>
    <row r="7" spans="1:6" x14ac:dyDescent="0.25">
      <c r="B7" s="2"/>
    </row>
    <row r="8" spans="1:6" x14ac:dyDescent="0.25">
      <c r="A8" s="4" t="s">
        <v>4</v>
      </c>
      <c r="B8" s="13"/>
    </row>
    <row r="9" spans="1:6" x14ac:dyDescent="0.25">
      <c r="A9" s="4" t="s">
        <v>5</v>
      </c>
      <c r="B9" s="13"/>
    </row>
    <row r="10" spans="1:6" x14ac:dyDescent="0.25">
      <c r="A10" s="4" t="s">
        <v>6</v>
      </c>
      <c r="B10" s="13"/>
    </row>
    <row r="12" spans="1:6" ht="15.75" x14ac:dyDescent="0.25">
      <c r="A12" s="35" t="s">
        <v>7</v>
      </c>
      <c r="B12" s="36"/>
      <c r="C12" s="29"/>
      <c r="D12" s="30"/>
      <c r="E12" s="30"/>
      <c r="F12" s="31"/>
    </row>
    <row r="13" spans="1:6" ht="15.95" customHeight="1" x14ac:dyDescent="0.25">
      <c r="A13" s="42" t="s">
        <v>8</v>
      </c>
      <c r="B13" s="33"/>
      <c r="C13" s="29"/>
      <c r="D13" s="30"/>
      <c r="E13" s="30"/>
      <c r="F13" s="31"/>
    </row>
    <row r="14" spans="1:6" ht="15.95" customHeight="1" x14ac:dyDescent="0.25">
      <c r="A14" s="42" t="s">
        <v>9</v>
      </c>
      <c r="B14" s="33"/>
      <c r="C14" s="29"/>
      <c r="D14" s="30"/>
      <c r="E14" s="30"/>
      <c r="F14" s="31"/>
    </row>
    <row r="15" spans="1:6" ht="15.95" customHeight="1" x14ac:dyDescent="0.25">
      <c r="A15" s="35" t="s">
        <v>10</v>
      </c>
      <c r="B15" s="36"/>
      <c r="C15" s="29"/>
      <c r="D15" s="30"/>
      <c r="E15" s="30"/>
      <c r="F15" s="31"/>
    </row>
    <row r="16" spans="1:6" ht="63" customHeight="1" x14ac:dyDescent="0.25">
      <c r="A16" s="32" t="s">
        <v>11</v>
      </c>
      <c r="B16" s="33"/>
      <c r="C16" s="29"/>
      <c r="D16" s="30"/>
      <c r="E16" s="30"/>
      <c r="F16" s="31"/>
    </row>
    <row r="17" spans="1:7" ht="15.95" customHeight="1" x14ac:dyDescent="0.25">
      <c r="A17" s="35" t="s">
        <v>12</v>
      </c>
      <c r="B17" s="36"/>
      <c r="C17" s="29"/>
      <c r="D17" s="30"/>
      <c r="E17" s="30"/>
      <c r="F17" s="31"/>
    </row>
    <row r="18" spans="1:7" ht="15.95" customHeight="1" x14ac:dyDescent="0.25">
      <c r="A18" s="35" t="s">
        <v>13</v>
      </c>
      <c r="B18" s="36"/>
      <c r="C18" s="29"/>
      <c r="D18" s="30"/>
      <c r="E18" s="30"/>
      <c r="F18" s="31"/>
    </row>
    <row r="19" spans="1:7" ht="48" customHeight="1" x14ac:dyDescent="0.25">
      <c r="A19" s="35" t="s">
        <v>14</v>
      </c>
      <c r="B19" s="36"/>
      <c r="C19" s="29"/>
      <c r="D19" s="30"/>
      <c r="E19" s="30"/>
      <c r="F19" s="31"/>
    </row>
    <row r="20" spans="1:7" ht="54.95" customHeight="1" x14ac:dyDescent="0.25">
      <c r="A20" s="35" t="s">
        <v>15</v>
      </c>
      <c r="B20" s="36"/>
      <c r="C20" s="29"/>
      <c r="D20" s="30"/>
      <c r="E20" s="30"/>
      <c r="F20" s="31"/>
    </row>
    <row r="21" spans="1:7" ht="85.5" customHeight="1" x14ac:dyDescent="0.25">
      <c r="A21" s="39" t="s">
        <v>16</v>
      </c>
      <c r="B21" s="40"/>
      <c r="C21" s="43"/>
      <c r="D21" s="44"/>
      <c r="E21" s="44"/>
      <c r="F21" s="44"/>
      <c r="G21" s="25" t="str">
        <f>IF((SUMPRODUCT(--(C21=""))&gt;0), "Privaloma užpildyti, kai taikomi pašalinimo pagrindai", "")</f>
        <v>Privaloma užpildyti, kai taikomi pašalinimo pagrindai</v>
      </c>
    </row>
    <row r="22" spans="1:7" ht="18" customHeight="1" x14ac:dyDescent="0.25">
      <c r="A22" s="5"/>
      <c r="B22" s="5"/>
      <c r="C22" s="6"/>
      <c r="D22" s="6"/>
      <c r="E22" s="6"/>
      <c r="F22" s="6"/>
    </row>
    <row r="23" spans="1:7" x14ac:dyDescent="0.25">
      <c r="A23" s="34" t="s">
        <v>17</v>
      </c>
      <c r="B23" s="28"/>
      <c r="C23" s="28"/>
      <c r="D23" s="28"/>
      <c r="E23" s="28"/>
      <c r="F23" s="28"/>
    </row>
    <row r="24" spans="1:7" x14ac:dyDescent="0.25">
      <c r="A24" s="28" t="s">
        <v>18</v>
      </c>
      <c r="B24" s="28"/>
      <c r="C24" s="28"/>
      <c r="D24" s="28"/>
      <c r="E24" s="28"/>
      <c r="F24" s="28"/>
    </row>
    <row r="25" spans="1:7" x14ac:dyDescent="0.25">
      <c r="A25" s="28" t="s">
        <v>19</v>
      </c>
      <c r="B25" s="28"/>
      <c r="C25" s="28"/>
      <c r="D25" s="28"/>
      <c r="E25" s="28"/>
      <c r="F25" s="28"/>
    </row>
    <row r="26" spans="1:7" x14ac:dyDescent="0.25">
      <c r="A26" s="28" t="s">
        <v>20</v>
      </c>
      <c r="B26" s="28"/>
      <c r="C26" s="28"/>
      <c r="D26" s="28"/>
      <c r="E26" s="28"/>
      <c r="F26" s="28"/>
    </row>
    <row r="27" spans="1:7" x14ac:dyDescent="0.25">
      <c r="A27" s="28" t="s">
        <v>21</v>
      </c>
      <c r="B27" s="28"/>
      <c r="C27" s="28"/>
      <c r="D27" s="28"/>
      <c r="E27" s="28"/>
      <c r="F27" s="28"/>
    </row>
    <row r="28" spans="1:7" ht="32.1" customHeight="1" x14ac:dyDescent="0.25">
      <c r="A28" s="41" t="s">
        <v>22</v>
      </c>
      <c r="B28" s="28"/>
      <c r="C28" s="28"/>
      <c r="D28" s="28"/>
      <c r="E28" s="28"/>
      <c r="F28" s="28"/>
    </row>
    <row r="29" spans="1:7" x14ac:dyDescent="0.25">
      <c r="A29" s="28" t="s">
        <v>23</v>
      </c>
      <c r="B29" s="28"/>
      <c r="C29" s="28"/>
      <c r="D29" s="28"/>
      <c r="E29" s="28"/>
      <c r="F29" s="28"/>
    </row>
    <row r="30" spans="1:7" ht="43.5" customHeight="1" x14ac:dyDescent="0.25">
      <c r="A30" s="37" t="s">
        <v>24</v>
      </c>
      <c r="B30" s="38"/>
      <c r="C30" s="38"/>
      <c r="D30" s="26"/>
    </row>
    <row r="31" spans="1:7" x14ac:dyDescent="0.25">
      <c r="A31" s="14" t="s">
        <v>25</v>
      </c>
    </row>
    <row r="32" spans="1:7" x14ac:dyDescent="0.25">
      <c r="A32" s="12" t="s">
        <v>26</v>
      </c>
    </row>
    <row r="33" spans="1:6" x14ac:dyDescent="0.25">
      <c r="A33" s="15" t="s">
        <v>27</v>
      </c>
      <c r="B33" s="15" t="s">
        <v>28</v>
      </c>
      <c r="C33" s="15" t="s">
        <v>29</v>
      </c>
      <c r="D33" s="15" t="s">
        <v>30</v>
      </c>
      <c r="E33" s="15" t="s">
        <v>31</v>
      </c>
      <c r="F33" s="15" t="s">
        <v>32</v>
      </c>
    </row>
    <row r="34" spans="1:6" x14ac:dyDescent="0.25">
      <c r="A34" s="16" t="s">
        <v>33</v>
      </c>
      <c r="B34" s="24" t="s">
        <v>34</v>
      </c>
      <c r="C34" s="16">
        <v>135</v>
      </c>
      <c r="D34" s="16" t="s">
        <v>35</v>
      </c>
      <c r="E34" s="17"/>
      <c r="F34" s="16" t="str">
        <f>IF(ISBLANK(E34),"", PRODUCT(C34,E34))</f>
        <v/>
      </c>
    </row>
    <row r="35" spans="1:6" x14ac:dyDescent="0.25">
      <c r="A35" s="16" t="s">
        <v>36</v>
      </c>
      <c r="B35" s="24" t="s">
        <v>34</v>
      </c>
      <c r="C35" s="16"/>
      <c r="D35" s="16"/>
      <c r="E35" s="16"/>
      <c r="F35" s="16"/>
    </row>
    <row r="36" spans="1:6" x14ac:dyDescent="0.25">
      <c r="A36" s="16" t="s">
        <v>37</v>
      </c>
      <c r="B36" s="24" t="s">
        <v>38</v>
      </c>
      <c r="C36" s="16">
        <v>67</v>
      </c>
      <c r="D36" s="16" t="s">
        <v>35</v>
      </c>
      <c r="E36" s="17"/>
      <c r="F36" s="16" t="str">
        <f>IF(ISBLANK(E36),"", PRODUCT(C36,E36))</f>
        <v/>
      </c>
    </row>
    <row r="37" spans="1:6" x14ac:dyDescent="0.25">
      <c r="A37" s="16" t="s">
        <v>39</v>
      </c>
      <c r="B37" s="24" t="s">
        <v>38</v>
      </c>
      <c r="C37" s="16"/>
      <c r="D37" s="16"/>
      <c r="E37" s="16"/>
      <c r="F37" s="16"/>
    </row>
    <row r="38" spans="1:6" x14ac:dyDescent="0.25">
      <c r="A38" s="16" t="s">
        <v>40</v>
      </c>
      <c r="B38" s="24" t="s">
        <v>41</v>
      </c>
      <c r="C38" s="16">
        <v>1250</v>
      </c>
      <c r="D38" s="16" t="s">
        <v>42</v>
      </c>
      <c r="E38" s="17"/>
      <c r="F38" s="16" t="str">
        <f>IF(ISBLANK(E38),"", PRODUCT(C38,E38))</f>
        <v/>
      </c>
    </row>
    <row r="39" spans="1:6" x14ac:dyDescent="0.25">
      <c r="A39" s="16" t="s">
        <v>43</v>
      </c>
      <c r="B39" s="24" t="s">
        <v>41</v>
      </c>
      <c r="C39" s="16"/>
      <c r="D39" s="16"/>
      <c r="E39" s="16"/>
      <c r="F39" s="16"/>
    </row>
    <row r="40" spans="1:6" x14ac:dyDescent="0.25">
      <c r="A40" s="16" t="s">
        <v>44</v>
      </c>
      <c r="B40" s="24" t="s">
        <v>45</v>
      </c>
      <c r="C40" s="16">
        <v>1800</v>
      </c>
      <c r="D40" s="16" t="s">
        <v>42</v>
      </c>
      <c r="E40" s="17"/>
      <c r="F40" s="16" t="str">
        <f>IF(ISBLANK(E40),"", PRODUCT(C40,E40))</f>
        <v/>
      </c>
    </row>
    <row r="41" spans="1:6" x14ac:dyDescent="0.25">
      <c r="A41" s="16" t="s">
        <v>46</v>
      </c>
      <c r="B41" s="24" t="s">
        <v>45</v>
      </c>
      <c r="C41" s="16"/>
      <c r="D41" s="16"/>
      <c r="E41" s="16"/>
      <c r="F41" s="16"/>
    </row>
    <row r="42" spans="1:6" x14ac:dyDescent="0.25">
      <c r="A42" s="16" t="s">
        <v>47</v>
      </c>
      <c r="B42" s="24" t="s">
        <v>48</v>
      </c>
      <c r="C42" s="16">
        <v>3200</v>
      </c>
      <c r="D42" s="16" t="s">
        <v>42</v>
      </c>
      <c r="E42" s="17"/>
      <c r="F42" s="16" t="str">
        <f>IF(ISBLANK(E42),"", PRODUCT(C42,E42))</f>
        <v/>
      </c>
    </row>
    <row r="43" spans="1:6" x14ac:dyDescent="0.25">
      <c r="A43" s="16" t="s">
        <v>49</v>
      </c>
      <c r="B43" s="24" t="s">
        <v>48</v>
      </c>
      <c r="C43" s="16"/>
      <c r="D43" s="16"/>
      <c r="E43" s="16"/>
      <c r="F43" s="16"/>
    </row>
    <row r="44" spans="1:6" x14ac:dyDescent="0.25">
      <c r="A44" s="16" t="s">
        <v>50</v>
      </c>
      <c r="B44" s="24" t="s">
        <v>51</v>
      </c>
      <c r="C44" s="16">
        <v>1050</v>
      </c>
      <c r="D44" s="16" t="s">
        <v>42</v>
      </c>
      <c r="E44" s="17"/>
      <c r="F44" s="16" t="str">
        <f>IF(ISBLANK(E44),"", PRODUCT(C44,E44))</f>
        <v/>
      </c>
    </row>
    <row r="45" spans="1:6" x14ac:dyDescent="0.25">
      <c r="A45" s="16" t="s">
        <v>52</v>
      </c>
      <c r="B45" s="24" t="s">
        <v>51</v>
      </c>
      <c r="C45" s="16"/>
      <c r="D45" s="16"/>
      <c r="E45" s="16"/>
      <c r="F45" s="16"/>
    </row>
    <row r="46" spans="1:6" x14ac:dyDescent="0.25">
      <c r="A46" s="16" t="s">
        <v>53</v>
      </c>
      <c r="B46" s="24" t="s">
        <v>54</v>
      </c>
      <c r="C46" s="16">
        <v>10</v>
      </c>
      <c r="D46" s="16" t="s">
        <v>42</v>
      </c>
      <c r="E46" s="17"/>
      <c r="F46" s="16" t="str">
        <f>IF(ISBLANK(E46),"", PRODUCT(C46,E46))</f>
        <v/>
      </c>
    </row>
    <row r="47" spans="1:6" x14ac:dyDescent="0.25">
      <c r="A47" s="16" t="s">
        <v>55</v>
      </c>
      <c r="B47" s="24" t="s">
        <v>56</v>
      </c>
      <c r="C47" s="16"/>
      <c r="D47" s="16"/>
      <c r="E47" s="16"/>
      <c r="F47" s="16"/>
    </row>
    <row r="48" spans="1:6" x14ac:dyDescent="0.25">
      <c r="A48" s="16" t="s">
        <v>57</v>
      </c>
      <c r="B48" s="24" t="s">
        <v>58</v>
      </c>
      <c r="C48" s="16">
        <v>200</v>
      </c>
      <c r="D48" s="16" t="s">
        <v>59</v>
      </c>
      <c r="E48" s="17"/>
      <c r="F48" s="16" t="str">
        <f>IF(ISBLANK(E48),"", PRODUCT(C48,E48))</f>
        <v/>
      </c>
    </row>
    <row r="49" spans="1:6" x14ac:dyDescent="0.25">
      <c r="A49" s="16" t="s">
        <v>60</v>
      </c>
      <c r="B49" s="24" t="s">
        <v>61</v>
      </c>
      <c r="C49" s="16"/>
      <c r="D49" s="16"/>
      <c r="E49" s="16"/>
      <c r="F49" s="16"/>
    </row>
    <row r="50" spans="1:6" x14ac:dyDescent="0.25">
      <c r="A50" s="16" t="s">
        <v>62</v>
      </c>
      <c r="B50" s="24" t="s">
        <v>63</v>
      </c>
      <c r="C50" s="16">
        <v>750</v>
      </c>
      <c r="D50" s="16" t="s">
        <v>59</v>
      </c>
      <c r="E50" s="17"/>
      <c r="F50" s="16" t="str">
        <f>IF(ISBLANK(E50),"", PRODUCT(C50,E50))</f>
        <v/>
      </c>
    </row>
    <row r="51" spans="1:6" x14ac:dyDescent="0.25">
      <c r="A51" s="16" t="s">
        <v>64</v>
      </c>
      <c r="B51" s="24" t="s">
        <v>65</v>
      </c>
      <c r="C51" s="16"/>
      <c r="D51" s="16"/>
      <c r="E51" s="16"/>
      <c r="F51" s="16"/>
    </row>
    <row r="52" spans="1:6" x14ac:dyDescent="0.25">
      <c r="A52" s="16" t="s">
        <v>66</v>
      </c>
      <c r="B52" s="24" t="s">
        <v>67</v>
      </c>
      <c r="C52" s="16">
        <v>3</v>
      </c>
      <c r="D52" s="16" t="s">
        <v>35</v>
      </c>
      <c r="E52" s="17"/>
      <c r="F52" s="16" t="str">
        <f>IF(ISBLANK(E52),"", PRODUCT(C52,E52))</f>
        <v/>
      </c>
    </row>
    <row r="53" spans="1:6" x14ac:dyDescent="0.25">
      <c r="A53" s="16" t="s">
        <v>68</v>
      </c>
      <c r="B53" s="24" t="s">
        <v>67</v>
      </c>
      <c r="C53" s="16"/>
      <c r="D53" s="16"/>
      <c r="E53" s="16"/>
      <c r="F53" s="16"/>
    </row>
    <row r="54" spans="1:6" x14ac:dyDescent="0.25">
      <c r="A54" s="16" t="s">
        <v>69</v>
      </c>
      <c r="B54" s="24" t="s">
        <v>70</v>
      </c>
      <c r="C54" s="16">
        <v>15</v>
      </c>
      <c r="D54" s="16" t="s">
        <v>42</v>
      </c>
      <c r="E54" s="17"/>
      <c r="F54" s="16" t="str">
        <f>IF(ISBLANK(E54),"", PRODUCT(C54,E54))</f>
        <v/>
      </c>
    </row>
    <row r="55" spans="1:6" x14ac:dyDescent="0.25">
      <c r="A55" s="16" t="s">
        <v>71</v>
      </c>
      <c r="B55" s="24" t="s">
        <v>70</v>
      </c>
      <c r="C55" s="16"/>
      <c r="D55" s="16"/>
      <c r="E55" s="16"/>
      <c r="F55" s="16"/>
    </row>
    <row r="56" spans="1:6" ht="30" x14ac:dyDescent="0.25">
      <c r="A56" s="16" t="s">
        <v>72</v>
      </c>
      <c r="B56" s="24" t="s">
        <v>73</v>
      </c>
      <c r="C56" s="16">
        <v>38000</v>
      </c>
      <c r="D56" s="16" t="s">
        <v>74</v>
      </c>
      <c r="E56" s="17"/>
      <c r="F56" s="16" t="str">
        <f>IF(ISBLANK(E56),"", PRODUCT(C56,E56))</f>
        <v/>
      </c>
    </row>
    <row r="57" spans="1:6" ht="30" x14ac:dyDescent="0.25">
      <c r="A57" s="16" t="s">
        <v>75</v>
      </c>
      <c r="B57" s="24" t="s">
        <v>73</v>
      </c>
      <c r="C57" s="16"/>
      <c r="D57" s="16"/>
      <c r="E57" s="16"/>
      <c r="F57" s="16"/>
    </row>
    <row r="58" spans="1:6" x14ac:dyDescent="0.25">
      <c r="A58" s="16" t="s">
        <v>76</v>
      </c>
      <c r="B58" s="24" t="s">
        <v>77</v>
      </c>
      <c r="C58" s="16">
        <v>15</v>
      </c>
      <c r="D58" s="16" t="s">
        <v>35</v>
      </c>
      <c r="E58" s="17"/>
      <c r="F58" s="16" t="str">
        <f>IF(ISBLANK(E58),"", PRODUCT(C58,E58))</f>
        <v/>
      </c>
    </row>
    <row r="59" spans="1:6" x14ac:dyDescent="0.25">
      <c r="A59" s="16" t="s">
        <v>78</v>
      </c>
      <c r="B59" s="24" t="s">
        <v>77</v>
      </c>
      <c r="C59" s="16"/>
      <c r="D59" s="16"/>
      <c r="E59" s="16"/>
      <c r="F59" s="16"/>
    </row>
    <row r="60" spans="1:6" x14ac:dyDescent="0.25">
      <c r="A60" s="16" t="s">
        <v>79</v>
      </c>
      <c r="B60" s="24" t="s">
        <v>80</v>
      </c>
      <c r="C60" s="16">
        <v>9</v>
      </c>
      <c r="D60" s="16" t="s">
        <v>42</v>
      </c>
      <c r="E60" s="17"/>
      <c r="F60" s="16" t="str">
        <f>IF(ISBLANK(E60),"", PRODUCT(C60,E60))</f>
        <v/>
      </c>
    </row>
    <row r="61" spans="1:6" x14ac:dyDescent="0.25">
      <c r="A61" s="16" t="s">
        <v>81</v>
      </c>
      <c r="B61" s="24" t="s">
        <v>80</v>
      </c>
      <c r="C61" s="16"/>
      <c r="D61" s="16"/>
      <c r="E61" s="16"/>
      <c r="F61" s="16"/>
    </row>
    <row r="62" spans="1:6" x14ac:dyDescent="0.25">
      <c r="A62" s="16" t="s">
        <v>82</v>
      </c>
      <c r="B62" s="24" t="s">
        <v>83</v>
      </c>
      <c r="C62" s="16">
        <v>750</v>
      </c>
      <c r="D62" s="16" t="s">
        <v>35</v>
      </c>
      <c r="E62" s="17"/>
      <c r="F62" s="16" t="str">
        <f>IF(ISBLANK(E62),"", PRODUCT(C62,E62))</f>
        <v/>
      </c>
    </row>
    <row r="63" spans="1:6" x14ac:dyDescent="0.25">
      <c r="A63" s="16" t="s">
        <v>84</v>
      </c>
      <c r="B63" s="24" t="s">
        <v>83</v>
      </c>
      <c r="C63" s="16"/>
      <c r="D63" s="16"/>
      <c r="E63" s="16"/>
      <c r="F63" s="16"/>
    </row>
    <row r="64" spans="1:6" x14ac:dyDescent="0.25">
      <c r="A64" s="16" t="s">
        <v>85</v>
      </c>
      <c r="B64" s="24" t="s">
        <v>86</v>
      </c>
      <c r="C64" s="16">
        <v>60</v>
      </c>
      <c r="D64" s="16" t="s">
        <v>35</v>
      </c>
      <c r="E64" s="17"/>
      <c r="F64" s="16" t="str">
        <f>IF(ISBLANK(E64),"", PRODUCT(C64,E64))</f>
        <v/>
      </c>
    </row>
    <row r="65" spans="1:6" x14ac:dyDescent="0.25">
      <c r="A65" s="16" t="s">
        <v>87</v>
      </c>
      <c r="B65" s="24" t="s">
        <v>86</v>
      </c>
      <c r="C65" s="16"/>
      <c r="D65" s="16"/>
      <c r="E65" s="16"/>
      <c r="F65" s="16"/>
    </row>
    <row r="66" spans="1:6" x14ac:dyDescent="0.25">
      <c r="A66" s="16" t="s">
        <v>88</v>
      </c>
      <c r="B66" s="24" t="s">
        <v>89</v>
      </c>
      <c r="C66" s="16">
        <v>150</v>
      </c>
      <c r="D66" s="16" t="s">
        <v>90</v>
      </c>
      <c r="E66" s="17"/>
      <c r="F66" s="16" t="str">
        <f>IF(ISBLANK(E66),"", PRODUCT(C66,E66))</f>
        <v/>
      </c>
    </row>
    <row r="67" spans="1:6" x14ac:dyDescent="0.25">
      <c r="A67" s="16" t="s">
        <v>91</v>
      </c>
      <c r="B67" s="24" t="s">
        <v>89</v>
      </c>
      <c r="C67" s="16"/>
      <c r="D67" s="16"/>
      <c r="E67" s="16"/>
      <c r="F67" s="16"/>
    </row>
    <row r="68" spans="1:6" x14ac:dyDescent="0.25">
      <c r="A68" s="16" t="s">
        <v>92</v>
      </c>
      <c r="B68" s="24" t="s">
        <v>93</v>
      </c>
      <c r="C68" s="16"/>
      <c r="D68" s="16"/>
      <c r="E68" s="16"/>
      <c r="F68" s="16"/>
    </row>
    <row r="69" spans="1:6" x14ac:dyDescent="0.25">
      <c r="A69" s="16" t="s">
        <v>94</v>
      </c>
      <c r="B69" s="24" t="s">
        <v>95</v>
      </c>
      <c r="C69" s="16">
        <v>120</v>
      </c>
      <c r="D69" s="16" t="s">
        <v>90</v>
      </c>
      <c r="E69" s="17"/>
      <c r="F69" s="16" t="str">
        <f>IF(ISBLANK(E69),"", PRODUCT(C69,E69))</f>
        <v/>
      </c>
    </row>
    <row r="70" spans="1:6" x14ac:dyDescent="0.25">
      <c r="A70" s="16" t="s">
        <v>96</v>
      </c>
      <c r="B70" s="24" t="s">
        <v>95</v>
      </c>
      <c r="C70" s="16"/>
      <c r="D70" s="16"/>
      <c r="E70" s="16"/>
      <c r="F70" s="16"/>
    </row>
    <row r="71" spans="1:6" x14ac:dyDescent="0.25">
      <c r="A71" s="16" t="s">
        <v>97</v>
      </c>
      <c r="B71" s="24" t="s">
        <v>98</v>
      </c>
      <c r="C71" s="16"/>
      <c r="D71" s="16"/>
      <c r="E71" s="16"/>
      <c r="F71" s="16"/>
    </row>
    <row r="72" spans="1:6" x14ac:dyDescent="0.25">
      <c r="A72" s="16" t="s">
        <v>99</v>
      </c>
      <c r="B72" s="24" t="s">
        <v>100</v>
      </c>
      <c r="C72" s="16">
        <v>90</v>
      </c>
      <c r="D72" s="16" t="s">
        <v>90</v>
      </c>
      <c r="E72" s="17"/>
      <c r="F72" s="16" t="str">
        <f>IF(ISBLANK(E72),"", PRODUCT(C72,E72))</f>
        <v/>
      </c>
    </row>
    <row r="73" spans="1:6" x14ac:dyDescent="0.25">
      <c r="A73" s="16" t="s">
        <v>101</v>
      </c>
      <c r="B73" s="24" t="s">
        <v>100</v>
      </c>
      <c r="C73" s="16"/>
      <c r="D73" s="16"/>
      <c r="E73" s="16"/>
      <c r="F73" s="16"/>
    </row>
    <row r="74" spans="1:6" x14ac:dyDescent="0.25">
      <c r="A74" s="16" t="s">
        <v>102</v>
      </c>
      <c r="B74" s="24" t="s">
        <v>103</v>
      </c>
      <c r="C74" s="16"/>
      <c r="D74" s="16"/>
      <c r="E74" s="16"/>
      <c r="F74" s="16"/>
    </row>
    <row r="75" spans="1:6" x14ac:dyDescent="0.25">
      <c r="A75" s="16" t="s">
        <v>104</v>
      </c>
      <c r="B75" s="24" t="s">
        <v>105</v>
      </c>
      <c r="C75" s="16">
        <v>60</v>
      </c>
      <c r="D75" s="16" t="s">
        <v>90</v>
      </c>
      <c r="E75" s="17"/>
      <c r="F75" s="16" t="str">
        <f>IF(ISBLANK(E75),"", PRODUCT(C75,E75))</f>
        <v/>
      </c>
    </row>
    <row r="76" spans="1:6" x14ac:dyDescent="0.25">
      <c r="A76" s="16" t="s">
        <v>106</v>
      </c>
      <c r="B76" s="24" t="s">
        <v>105</v>
      </c>
      <c r="C76" s="16"/>
      <c r="D76" s="16"/>
      <c r="E76" s="16"/>
      <c r="F76" s="16"/>
    </row>
    <row r="77" spans="1:6" x14ac:dyDescent="0.25">
      <c r="A77" s="16" t="s">
        <v>107</v>
      </c>
      <c r="B77" s="24" t="s">
        <v>108</v>
      </c>
      <c r="C77" s="16"/>
      <c r="D77" s="16"/>
      <c r="E77" s="16"/>
      <c r="F77" s="16"/>
    </row>
    <row r="78" spans="1:6" x14ac:dyDescent="0.25">
      <c r="A78" s="16" t="s">
        <v>109</v>
      </c>
      <c r="B78" s="24" t="s">
        <v>110</v>
      </c>
      <c r="C78" s="16">
        <v>250</v>
      </c>
      <c r="D78" s="16" t="s">
        <v>90</v>
      </c>
      <c r="E78" s="17"/>
      <c r="F78" s="16" t="str">
        <f>IF(ISBLANK(E78),"", PRODUCT(C78,E78))</f>
        <v/>
      </c>
    </row>
    <row r="79" spans="1:6" x14ac:dyDescent="0.25">
      <c r="A79" s="16" t="s">
        <v>111</v>
      </c>
      <c r="B79" s="24" t="s">
        <v>110</v>
      </c>
      <c r="C79" s="16"/>
      <c r="D79" s="16"/>
      <c r="E79" s="16"/>
      <c r="F79" s="16"/>
    </row>
    <row r="80" spans="1:6" x14ac:dyDescent="0.25">
      <c r="A80" s="16" t="s">
        <v>112</v>
      </c>
      <c r="B80" s="24" t="s">
        <v>103</v>
      </c>
      <c r="C80" s="16"/>
      <c r="D80" s="16"/>
      <c r="E80" s="16"/>
      <c r="F80" s="16"/>
    </row>
    <row r="81" spans="1:6" x14ac:dyDescent="0.25">
      <c r="A81" s="16" t="s">
        <v>113</v>
      </c>
      <c r="B81" s="24" t="s">
        <v>114</v>
      </c>
      <c r="C81" s="16">
        <v>90</v>
      </c>
      <c r="D81" s="16" t="s">
        <v>90</v>
      </c>
      <c r="E81" s="17"/>
      <c r="F81" s="16" t="str">
        <f>IF(ISBLANK(E81),"", PRODUCT(C81,E81))</f>
        <v/>
      </c>
    </row>
    <row r="82" spans="1:6" x14ac:dyDescent="0.25">
      <c r="A82" s="16" t="s">
        <v>115</v>
      </c>
      <c r="B82" s="24" t="s">
        <v>114</v>
      </c>
      <c r="C82" s="16"/>
      <c r="D82" s="16"/>
      <c r="E82" s="16"/>
      <c r="F82" s="16"/>
    </row>
    <row r="83" spans="1:6" x14ac:dyDescent="0.25">
      <c r="A83" s="16" t="s">
        <v>116</v>
      </c>
      <c r="B83" s="24" t="s">
        <v>103</v>
      </c>
      <c r="C83" s="16"/>
      <c r="D83" s="16"/>
      <c r="E83" s="16"/>
      <c r="F83" s="16"/>
    </row>
    <row r="84" spans="1:6" x14ac:dyDescent="0.25">
      <c r="A84" s="16" t="s">
        <v>117</v>
      </c>
      <c r="B84" s="24" t="s">
        <v>118</v>
      </c>
      <c r="C84" s="16">
        <v>90</v>
      </c>
      <c r="D84" s="16" t="s">
        <v>90</v>
      </c>
      <c r="E84" s="17"/>
      <c r="F84" s="16" t="str">
        <f>IF(ISBLANK(E84),"", PRODUCT(C84,E84))</f>
        <v/>
      </c>
    </row>
    <row r="85" spans="1:6" x14ac:dyDescent="0.25">
      <c r="A85" s="16" t="s">
        <v>119</v>
      </c>
      <c r="B85" s="24" t="s">
        <v>118</v>
      </c>
      <c r="C85" s="16"/>
      <c r="D85" s="16"/>
      <c r="E85" s="16"/>
      <c r="F85" s="16"/>
    </row>
    <row r="86" spans="1:6" x14ac:dyDescent="0.25">
      <c r="A86" s="16" t="s">
        <v>120</v>
      </c>
      <c r="B86" s="24" t="s">
        <v>98</v>
      </c>
      <c r="C86" s="16"/>
      <c r="D86" s="16"/>
      <c r="E86" s="16"/>
      <c r="F86" s="16"/>
    </row>
    <row r="87" spans="1:6" x14ac:dyDescent="0.25">
      <c r="A87" s="16" t="s">
        <v>121</v>
      </c>
      <c r="B87" s="24" t="s">
        <v>122</v>
      </c>
      <c r="C87" s="16">
        <v>60</v>
      </c>
      <c r="D87" s="16" t="s">
        <v>90</v>
      </c>
      <c r="E87" s="17"/>
      <c r="F87" s="16" t="str">
        <f>IF(ISBLANK(E87),"", PRODUCT(C87,E87))</f>
        <v/>
      </c>
    </row>
    <row r="88" spans="1:6" x14ac:dyDescent="0.25">
      <c r="A88" s="16" t="s">
        <v>123</v>
      </c>
      <c r="B88" s="24" t="s">
        <v>122</v>
      </c>
      <c r="C88" s="16"/>
      <c r="D88" s="16"/>
      <c r="E88" s="16"/>
      <c r="F88" s="16"/>
    </row>
    <row r="89" spans="1:6" x14ac:dyDescent="0.25">
      <c r="A89" s="16" t="s">
        <v>124</v>
      </c>
      <c r="B89" s="24" t="s">
        <v>125</v>
      </c>
      <c r="C89" s="16"/>
      <c r="D89" s="16"/>
      <c r="E89" s="16"/>
      <c r="F89" s="16"/>
    </row>
    <row r="90" spans="1:6" x14ac:dyDescent="0.25">
      <c r="A90" s="16" t="s">
        <v>126</v>
      </c>
      <c r="B90" s="24" t="s">
        <v>127</v>
      </c>
      <c r="C90" s="16">
        <v>90</v>
      </c>
      <c r="D90" s="16" t="s">
        <v>90</v>
      </c>
      <c r="E90" s="17"/>
      <c r="F90" s="16" t="str">
        <f>IF(ISBLANK(E90),"", PRODUCT(C90,E90))</f>
        <v/>
      </c>
    </row>
    <row r="91" spans="1:6" x14ac:dyDescent="0.25">
      <c r="A91" s="16" t="s">
        <v>128</v>
      </c>
      <c r="B91" s="24" t="s">
        <v>129</v>
      </c>
      <c r="C91" s="16"/>
      <c r="D91" s="16"/>
      <c r="E91" s="16"/>
      <c r="F91" s="16"/>
    </row>
    <row r="92" spans="1:6" x14ac:dyDescent="0.25">
      <c r="A92" s="16" t="s">
        <v>130</v>
      </c>
      <c r="B92" s="24" t="s">
        <v>103</v>
      </c>
      <c r="C92" s="16"/>
      <c r="D92" s="16"/>
      <c r="E92" s="16"/>
      <c r="F92" s="16"/>
    </row>
    <row r="93" spans="1:6" x14ac:dyDescent="0.25">
      <c r="A93" s="16" t="s">
        <v>131</v>
      </c>
      <c r="B93" s="24" t="s">
        <v>132</v>
      </c>
      <c r="C93" s="16">
        <v>60</v>
      </c>
      <c r="D93" s="16" t="s">
        <v>90</v>
      </c>
      <c r="E93" s="17"/>
      <c r="F93" s="16" t="str">
        <f>IF(ISBLANK(E93),"", PRODUCT(C93,E93))</f>
        <v/>
      </c>
    </row>
    <row r="94" spans="1:6" x14ac:dyDescent="0.25">
      <c r="A94" s="16" t="s">
        <v>133</v>
      </c>
      <c r="B94" s="24" t="s">
        <v>132</v>
      </c>
      <c r="C94" s="16"/>
      <c r="D94" s="16"/>
      <c r="E94" s="16"/>
      <c r="F94" s="16"/>
    </row>
    <row r="95" spans="1:6" x14ac:dyDescent="0.25">
      <c r="A95" s="16" t="s">
        <v>134</v>
      </c>
      <c r="B95" s="24" t="s">
        <v>103</v>
      </c>
      <c r="C95" s="16"/>
      <c r="D95" s="16"/>
      <c r="E95" s="16"/>
      <c r="F95" s="16"/>
    </row>
    <row r="96" spans="1:6" x14ac:dyDescent="0.25">
      <c r="A96" s="16" t="s">
        <v>135</v>
      </c>
      <c r="B96" s="24" t="s">
        <v>136</v>
      </c>
      <c r="C96" s="16">
        <v>90</v>
      </c>
      <c r="D96" s="16" t="s">
        <v>90</v>
      </c>
      <c r="E96" s="17"/>
      <c r="F96" s="16" t="str">
        <f>IF(ISBLANK(E96),"", PRODUCT(C96,E96))</f>
        <v/>
      </c>
    </row>
    <row r="97" spans="1:6" x14ac:dyDescent="0.25">
      <c r="A97" s="16" t="s">
        <v>137</v>
      </c>
      <c r="B97" s="24" t="s">
        <v>136</v>
      </c>
      <c r="C97" s="16"/>
      <c r="D97" s="16"/>
      <c r="E97" s="16"/>
      <c r="F97" s="16"/>
    </row>
    <row r="98" spans="1:6" x14ac:dyDescent="0.25">
      <c r="A98" s="16" t="s">
        <v>138</v>
      </c>
      <c r="B98" s="24" t="s">
        <v>98</v>
      </c>
      <c r="C98" s="16"/>
      <c r="D98" s="16"/>
      <c r="E98" s="16"/>
      <c r="F98" s="16"/>
    </row>
    <row r="99" spans="1:6" x14ac:dyDescent="0.25">
      <c r="A99" s="16" t="s">
        <v>139</v>
      </c>
      <c r="B99" s="24" t="s">
        <v>140</v>
      </c>
      <c r="C99" s="16">
        <v>120</v>
      </c>
      <c r="D99" s="16" t="s">
        <v>90</v>
      </c>
      <c r="E99" s="17"/>
      <c r="F99" s="16" t="str">
        <f>IF(ISBLANK(E99),"", PRODUCT(C99,E99))</f>
        <v/>
      </c>
    </row>
    <row r="100" spans="1:6" x14ac:dyDescent="0.25">
      <c r="A100" s="16" t="s">
        <v>141</v>
      </c>
      <c r="B100" s="24" t="s">
        <v>140</v>
      </c>
      <c r="C100" s="16"/>
      <c r="D100" s="16"/>
      <c r="E100" s="16"/>
      <c r="F100" s="16"/>
    </row>
    <row r="101" spans="1:6" x14ac:dyDescent="0.25">
      <c r="A101" s="16" t="s">
        <v>142</v>
      </c>
      <c r="B101" s="24" t="s">
        <v>98</v>
      </c>
      <c r="C101" s="16"/>
      <c r="D101" s="16"/>
      <c r="E101" s="16"/>
      <c r="F101" s="16"/>
    </row>
    <row r="102" spans="1:6" x14ac:dyDescent="0.25">
      <c r="A102" s="16" t="s">
        <v>143</v>
      </c>
      <c r="B102" s="24" t="s">
        <v>144</v>
      </c>
      <c r="C102" s="16">
        <v>90</v>
      </c>
      <c r="D102" s="16" t="s">
        <v>90</v>
      </c>
      <c r="E102" s="17"/>
      <c r="F102" s="16" t="str">
        <f>IF(ISBLANK(E102),"", PRODUCT(C102,E102))</f>
        <v/>
      </c>
    </row>
    <row r="103" spans="1:6" ht="45" x14ac:dyDescent="0.25">
      <c r="A103" s="16" t="s">
        <v>145</v>
      </c>
      <c r="B103" s="24" t="s">
        <v>146</v>
      </c>
      <c r="C103" s="16"/>
      <c r="D103" s="16"/>
      <c r="E103" s="16"/>
      <c r="F103" s="16"/>
    </row>
    <row r="104" spans="1:6" x14ac:dyDescent="0.25">
      <c r="A104" s="16" t="s">
        <v>147</v>
      </c>
      <c r="B104" s="24" t="s">
        <v>148</v>
      </c>
      <c r="C104" s="16"/>
      <c r="D104" s="16"/>
      <c r="E104" s="16"/>
      <c r="F104" s="16"/>
    </row>
    <row r="105" spans="1:6" x14ac:dyDescent="0.25">
      <c r="A105" s="16" t="s">
        <v>149</v>
      </c>
      <c r="B105" s="24" t="s">
        <v>150</v>
      </c>
      <c r="C105" s="16">
        <v>20</v>
      </c>
      <c r="D105" s="16" t="s">
        <v>90</v>
      </c>
      <c r="E105" s="17"/>
      <c r="F105" s="16" t="str">
        <f>IF(ISBLANK(E105),"", PRODUCT(C105,E105))</f>
        <v/>
      </c>
    </row>
    <row r="106" spans="1:6" ht="45" x14ac:dyDescent="0.25">
      <c r="A106" s="16" t="s">
        <v>151</v>
      </c>
      <c r="B106" s="24" t="s">
        <v>152</v>
      </c>
      <c r="C106" s="16"/>
      <c r="D106" s="16"/>
      <c r="E106" s="16"/>
      <c r="F106" s="16"/>
    </row>
    <row r="107" spans="1:6" x14ac:dyDescent="0.25">
      <c r="A107" s="16" t="s">
        <v>153</v>
      </c>
      <c r="B107" s="24" t="s">
        <v>154</v>
      </c>
      <c r="C107" s="16"/>
      <c r="D107" s="16"/>
      <c r="E107" s="16"/>
      <c r="F107" s="16"/>
    </row>
    <row r="108" spans="1:6" x14ac:dyDescent="0.25">
      <c r="A108" s="16" t="s">
        <v>155</v>
      </c>
      <c r="B108" s="24" t="s">
        <v>156</v>
      </c>
      <c r="C108" s="16"/>
      <c r="D108" s="16"/>
      <c r="E108" s="16"/>
      <c r="F108" s="16"/>
    </row>
    <row r="109" spans="1:6" x14ac:dyDescent="0.25">
      <c r="A109" s="16" t="s">
        <v>157</v>
      </c>
      <c r="B109" s="24" t="s">
        <v>150</v>
      </c>
      <c r="C109" s="16">
        <v>20</v>
      </c>
      <c r="D109" s="16" t="s">
        <v>90</v>
      </c>
      <c r="E109" s="17"/>
      <c r="F109" s="16" t="str">
        <f>IF(ISBLANK(E109),"", PRODUCT(C109,E109))</f>
        <v/>
      </c>
    </row>
    <row r="110" spans="1:6" ht="45" x14ac:dyDescent="0.25">
      <c r="A110" s="16" t="s">
        <v>158</v>
      </c>
      <c r="B110" s="24" t="s">
        <v>159</v>
      </c>
      <c r="C110" s="16"/>
      <c r="D110" s="16"/>
      <c r="E110" s="16"/>
      <c r="F110" s="16"/>
    </row>
    <row r="111" spans="1:6" x14ac:dyDescent="0.25">
      <c r="A111" s="16" t="s">
        <v>160</v>
      </c>
      <c r="B111" s="24" t="s">
        <v>161</v>
      </c>
      <c r="C111" s="16"/>
      <c r="D111" s="16"/>
      <c r="E111" s="16"/>
      <c r="F111" s="16"/>
    </row>
    <row r="112" spans="1:6" x14ac:dyDescent="0.25">
      <c r="A112" s="16" t="s">
        <v>162</v>
      </c>
      <c r="B112" s="24" t="s">
        <v>163</v>
      </c>
      <c r="C112" s="16"/>
      <c r="D112" s="16"/>
      <c r="E112" s="16"/>
      <c r="F112" s="16"/>
    </row>
    <row r="113" spans="1:7" x14ac:dyDescent="0.25">
      <c r="A113" s="16" t="s">
        <v>164</v>
      </c>
      <c r="B113" s="24" t="s">
        <v>150</v>
      </c>
      <c r="C113" s="16">
        <v>20</v>
      </c>
      <c r="D113" s="16" t="s">
        <v>90</v>
      </c>
      <c r="E113" s="17"/>
      <c r="F113" s="16" t="str">
        <f>IF(ISBLANK(E113),"", PRODUCT(C113,E113))</f>
        <v/>
      </c>
    </row>
    <row r="114" spans="1:7" ht="45" x14ac:dyDescent="0.25">
      <c r="A114" s="16" t="s">
        <v>165</v>
      </c>
      <c r="B114" s="24" t="s">
        <v>152</v>
      </c>
      <c r="C114" s="16"/>
      <c r="D114" s="16"/>
      <c r="E114" s="16"/>
      <c r="F114" s="16"/>
    </row>
    <row r="115" spans="1:7" x14ac:dyDescent="0.25">
      <c r="A115" s="16" t="s">
        <v>166</v>
      </c>
      <c r="B115" s="24" t="s">
        <v>167</v>
      </c>
      <c r="C115" s="16"/>
      <c r="D115" s="16"/>
      <c r="E115" s="16"/>
      <c r="F115" s="16"/>
    </row>
    <row r="116" spans="1:7" x14ac:dyDescent="0.25">
      <c r="A116" s="16" t="s">
        <v>168</v>
      </c>
      <c r="B116" s="24" t="s">
        <v>169</v>
      </c>
      <c r="C116" s="16"/>
      <c r="D116" s="16"/>
      <c r="E116" s="16"/>
      <c r="F116" s="16"/>
    </row>
    <row r="117" spans="1:7" x14ac:dyDescent="0.25">
      <c r="A117" s="16" t="s">
        <v>170</v>
      </c>
      <c r="B117" s="24" t="s">
        <v>171</v>
      </c>
      <c r="C117" s="16">
        <v>20</v>
      </c>
      <c r="D117" s="16" t="s">
        <v>90</v>
      </c>
      <c r="E117" s="17"/>
      <c r="F117" s="16" t="str">
        <f>IF(ISBLANK(E117),"", PRODUCT(C117,E117))</f>
        <v/>
      </c>
    </row>
    <row r="118" spans="1:7" ht="45" x14ac:dyDescent="0.25">
      <c r="A118" s="16" t="s">
        <v>172</v>
      </c>
      <c r="B118" s="24" t="s">
        <v>152</v>
      </c>
      <c r="C118" s="16"/>
      <c r="D118" s="16"/>
      <c r="E118" s="16"/>
      <c r="F118" s="16"/>
    </row>
    <row r="119" spans="1:7" x14ac:dyDescent="0.25">
      <c r="A119" s="16" t="s">
        <v>173</v>
      </c>
      <c r="B119" s="24" t="s">
        <v>167</v>
      </c>
      <c r="C119" s="16"/>
      <c r="D119" s="16"/>
      <c r="E119" s="16"/>
      <c r="F119" s="16"/>
    </row>
    <row r="120" spans="1:7" x14ac:dyDescent="0.25">
      <c r="A120" s="16" t="s">
        <v>174</v>
      </c>
      <c r="B120" s="24" t="s">
        <v>175</v>
      </c>
      <c r="C120" s="16"/>
      <c r="D120" s="16"/>
      <c r="E120" s="16"/>
      <c r="F120" s="16"/>
    </row>
    <row r="121" spans="1:7" ht="30" x14ac:dyDescent="0.25">
      <c r="A121" s="16" t="s">
        <v>176</v>
      </c>
      <c r="B121" s="24" t="s">
        <v>177</v>
      </c>
      <c r="C121" s="16">
        <v>100</v>
      </c>
      <c r="D121" s="16" t="s">
        <v>178</v>
      </c>
      <c r="E121" s="17"/>
      <c r="F121" s="16" t="str">
        <f>IF(ISBLANK(E121),"", PRODUCT(C121,E121))</f>
        <v/>
      </c>
    </row>
    <row r="122" spans="1:7" ht="60" x14ac:dyDescent="0.25">
      <c r="A122" s="16" t="s">
        <v>179</v>
      </c>
      <c r="B122" s="24" t="s">
        <v>180</v>
      </c>
      <c r="C122" s="16"/>
      <c r="D122" s="16"/>
      <c r="E122" s="16"/>
      <c r="F122" s="16"/>
    </row>
    <row r="123" spans="1:7" ht="30" x14ac:dyDescent="0.25">
      <c r="E123" s="15" t="s">
        <v>181</v>
      </c>
      <c r="F123" s="15" t="str">
        <f>IF((COUNT(C34:C122)&lt;&gt;COUNT(F34:F122)),"", ROUND(SUM(F34:F122),2))</f>
        <v/>
      </c>
      <c r="G123" s="25" t="str">
        <f>IF((COUNT(C34:C122)&lt;&gt;COUNT(F34:F122)),"Neužpildytos visų objektų kainos", "")</f>
        <v>Neužpildytos visų objektų kainos</v>
      </c>
    </row>
    <row r="124" spans="1:7" ht="45" x14ac:dyDescent="0.25">
      <c r="C124" s="27" t="s">
        <v>182</v>
      </c>
      <c r="D124" s="18"/>
      <c r="E124" s="15" t="s">
        <v>183</v>
      </c>
      <c r="F124" s="15" t="str">
        <f>IF(OR(F123="",D124=""),"", ROUND(PRODUCT(D124,F123)/100,2))</f>
        <v/>
      </c>
      <c r="G124" s="25" t="str">
        <f>IF(D124="", "Nurodykite taikomą PVM dydį", "")</f>
        <v>Nurodykite taikomą PVM dydį</v>
      </c>
    </row>
    <row r="125" spans="1:7" x14ac:dyDescent="0.25">
      <c r="E125" s="15" t="s">
        <v>184</v>
      </c>
      <c r="F125" s="15">
        <f>IF(ISBLANK(F124), "", ROUND(SUM(F123:F124),2))</f>
        <v>0</v>
      </c>
    </row>
  </sheetData>
  <sheetProtection algorithmName="SHA-512" hashValue="jSGKMEaLtefOkNGIkQiWTGyCdLoPKFVqpgDecmavlLBYHOOdO7GRz6qufwS8pvtEbsyNX73JfNb6+tIf0Z8WjQ==" saltValue="t0h2d1jkXouaiKGsKs3Xqw==" spinCount="100000" sheet="1" objects="1" scenarios="1"/>
  <mergeCells count="28">
    <mergeCell ref="A30:C30"/>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7:F27"/>
    <mergeCell ref="A26:F26"/>
    <mergeCell ref="C19:F19"/>
    <mergeCell ref="A25:F25"/>
    <mergeCell ref="C13:F13"/>
    <mergeCell ref="C18:F18"/>
    <mergeCell ref="A16:B16"/>
    <mergeCell ref="A23:F23"/>
    <mergeCell ref="C15:F15"/>
    <mergeCell ref="A18:B18"/>
    <mergeCell ref="C17:F17"/>
    <mergeCell ref="A15:B15"/>
  </mergeCells>
  <pageMargins left="0.7" right="0.7" top="0.75" bottom="0.75" header="0.3" footer="0.3"/>
  <pageSetup paperSize="9" scale="88" fitToHeight="0" orientation="landscape" verticalDpi="0"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74" t="s">
        <v>185</v>
      </c>
      <c r="B2" s="28"/>
      <c r="C2" s="28"/>
      <c r="D2" s="28"/>
      <c r="E2" s="28"/>
      <c r="F2" s="28"/>
      <c r="G2" s="28"/>
      <c r="H2" s="28"/>
      <c r="I2" s="28"/>
      <c r="J2" s="28"/>
      <c r="K2" s="28"/>
    </row>
    <row r="3" spans="1:11" x14ac:dyDescent="0.25">
      <c r="A3" s="28"/>
      <c r="B3" s="28"/>
      <c r="C3" s="28"/>
      <c r="D3" s="28"/>
      <c r="E3" s="28"/>
      <c r="F3" s="28"/>
      <c r="G3" s="28"/>
      <c r="H3" s="28"/>
      <c r="I3" s="28"/>
      <c r="J3" s="28"/>
      <c r="K3" s="28"/>
    </row>
    <row r="4" spans="1:11" ht="15.95" customHeight="1" thickBot="1" x14ac:dyDescent="0.3">
      <c r="A4" s="7"/>
      <c r="B4" s="7"/>
      <c r="C4" s="7"/>
      <c r="D4" s="7"/>
      <c r="E4" s="7"/>
      <c r="F4" s="7"/>
      <c r="G4" s="7"/>
      <c r="H4" s="7"/>
      <c r="I4" s="7"/>
      <c r="J4" s="7"/>
    </row>
    <row r="5" spans="1:11" ht="48" customHeight="1" x14ac:dyDescent="0.25">
      <c r="A5" s="56" t="s">
        <v>186</v>
      </c>
      <c r="B5" s="47"/>
      <c r="C5" s="45" t="s">
        <v>187</v>
      </c>
      <c r="D5" s="46"/>
      <c r="E5" s="47"/>
      <c r="F5" s="45" t="s">
        <v>188</v>
      </c>
      <c r="G5" s="46"/>
      <c r="H5" s="47"/>
      <c r="I5" s="45" t="s">
        <v>189</v>
      </c>
      <c r="J5" s="47"/>
      <c r="K5" s="9" t="s">
        <v>190</v>
      </c>
    </row>
    <row r="6" spans="1:11" ht="48.95" customHeight="1" x14ac:dyDescent="0.25">
      <c r="A6" s="52"/>
      <c r="B6" s="36"/>
      <c r="C6" s="48"/>
      <c r="D6" s="49"/>
      <c r="E6" s="36"/>
      <c r="F6" s="48"/>
      <c r="G6" s="49"/>
      <c r="H6" s="36"/>
      <c r="I6" s="48"/>
      <c r="J6" s="36"/>
      <c r="K6" s="19"/>
    </row>
    <row r="7" spans="1:11" ht="48.95" customHeight="1" x14ac:dyDescent="0.25">
      <c r="A7" s="52"/>
      <c r="B7" s="36"/>
      <c r="C7" s="48"/>
      <c r="D7" s="49"/>
      <c r="E7" s="36"/>
      <c r="F7" s="48"/>
      <c r="G7" s="49"/>
      <c r="H7" s="36"/>
      <c r="I7" s="48"/>
      <c r="J7" s="36"/>
      <c r="K7" s="19"/>
    </row>
    <row r="8" spans="1:11" ht="48.95" customHeight="1" x14ac:dyDescent="0.25">
      <c r="A8" s="52"/>
      <c r="B8" s="36"/>
      <c r="C8" s="48"/>
      <c r="D8" s="49"/>
      <c r="E8" s="36"/>
      <c r="F8" s="48"/>
      <c r="G8" s="49"/>
      <c r="H8" s="36"/>
      <c r="I8" s="48"/>
      <c r="J8" s="36"/>
      <c r="K8" s="19"/>
    </row>
    <row r="9" spans="1:11" ht="48.95" customHeight="1" x14ac:dyDescent="0.25">
      <c r="A9" s="52"/>
      <c r="B9" s="36"/>
      <c r="C9" s="48"/>
      <c r="D9" s="49"/>
      <c r="E9" s="36"/>
      <c r="F9" s="48"/>
      <c r="G9" s="49"/>
      <c r="H9" s="36"/>
      <c r="I9" s="48"/>
      <c r="J9" s="36"/>
      <c r="K9" s="19"/>
    </row>
    <row r="10" spans="1:11" ht="48.95" customHeight="1" x14ac:dyDescent="0.25">
      <c r="A10" s="52"/>
      <c r="B10" s="36"/>
      <c r="C10" s="48"/>
      <c r="D10" s="49"/>
      <c r="E10" s="36"/>
      <c r="F10" s="48"/>
      <c r="G10" s="49"/>
      <c r="H10" s="36"/>
      <c r="I10" s="48"/>
      <c r="J10" s="36"/>
      <c r="K10" s="19"/>
    </row>
    <row r="11" spans="1:11" ht="48.95" customHeight="1" x14ac:dyDescent="0.25">
      <c r="A11" s="52"/>
      <c r="B11" s="36"/>
      <c r="C11" s="48"/>
      <c r="D11" s="49"/>
      <c r="E11" s="36"/>
      <c r="F11" s="48"/>
      <c r="G11" s="49"/>
      <c r="H11" s="36"/>
      <c r="I11" s="48"/>
      <c r="J11" s="36"/>
      <c r="K11" s="19"/>
    </row>
    <row r="12" spans="1:11" ht="48.95" customHeight="1" x14ac:dyDescent="0.25">
      <c r="A12" s="52"/>
      <c r="B12" s="36"/>
      <c r="C12" s="48"/>
      <c r="D12" s="49"/>
      <c r="E12" s="36"/>
      <c r="F12" s="48"/>
      <c r="G12" s="49"/>
      <c r="H12" s="36"/>
      <c r="I12" s="48"/>
      <c r="J12" s="36"/>
      <c r="K12" s="19"/>
    </row>
    <row r="13" spans="1:11" ht="48.95" customHeight="1" x14ac:dyDescent="0.25">
      <c r="A13" s="52"/>
      <c r="B13" s="36"/>
      <c r="C13" s="48"/>
      <c r="D13" s="49"/>
      <c r="E13" s="36"/>
      <c r="F13" s="48"/>
      <c r="G13" s="49"/>
      <c r="H13" s="36"/>
      <c r="I13" s="48"/>
      <c r="J13" s="36"/>
      <c r="K13" s="19"/>
    </row>
    <row r="14" spans="1:11" ht="48.95" customHeight="1" x14ac:dyDescent="0.25">
      <c r="A14" s="52"/>
      <c r="B14" s="36"/>
      <c r="C14" s="48"/>
      <c r="D14" s="49"/>
      <c r="E14" s="36"/>
      <c r="F14" s="48"/>
      <c r="G14" s="49"/>
      <c r="H14" s="36"/>
      <c r="I14" s="48"/>
      <c r="J14" s="36"/>
      <c r="K14" s="19"/>
    </row>
    <row r="15" spans="1:11" ht="48" customHeight="1" thickBot="1" x14ac:dyDescent="0.3">
      <c r="A15" s="61"/>
      <c r="B15" s="55"/>
      <c r="C15" s="53"/>
      <c r="D15" s="54"/>
      <c r="E15" s="55"/>
      <c r="F15" s="53"/>
      <c r="G15" s="54"/>
      <c r="H15" s="55"/>
      <c r="I15" s="53"/>
      <c r="J15" s="55"/>
      <c r="K15" s="20"/>
    </row>
    <row r="16" spans="1:11" ht="18.95" customHeight="1" x14ac:dyDescent="0.25">
      <c r="A16" s="10"/>
      <c r="B16" s="10"/>
      <c r="C16" s="10"/>
      <c r="D16" s="10"/>
      <c r="E16" s="10"/>
      <c r="F16" s="10"/>
      <c r="G16" s="10"/>
      <c r="H16" s="10"/>
      <c r="I16" s="10"/>
      <c r="J16" s="10"/>
      <c r="K16" s="11"/>
    </row>
    <row r="17" spans="1:11" ht="48.95" customHeight="1" x14ac:dyDescent="0.25">
      <c r="A17" s="66" t="s">
        <v>191</v>
      </c>
      <c r="B17" s="28"/>
      <c r="C17" s="28"/>
      <c r="D17" s="28"/>
      <c r="E17" s="28"/>
      <c r="F17" s="28"/>
      <c r="G17" s="28"/>
      <c r="H17" s="28"/>
      <c r="I17" s="28"/>
      <c r="J17" s="28"/>
      <c r="K17" s="28"/>
    </row>
    <row r="18" spans="1:11" ht="15.95" customHeight="1" thickBot="1" x14ac:dyDescent="0.3">
      <c r="A18" s="10"/>
      <c r="B18" s="10"/>
      <c r="C18" s="10"/>
      <c r="D18" s="10"/>
      <c r="E18" s="10"/>
      <c r="F18" s="10"/>
      <c r="G18" s="10"/>
      <c r="H18" s="10"/>
      <c r="I18" s="10"/>
      <c r="J18" s="10"/>
      <c r="K18" s="11"/>
    </row>
    <row r="19" spans="1:11" ht="48.95" customHeight="1" x14ac:dyDescent="0.25">
      <c r="A19" s="56" t="s">
        <v>28</v>
      </c>
      <c r="B19" s="47"/>
      <c r="C19" s="45" t="s">
        <v>187</v>
      </c>
      <c r="D19" s="46"/>
      <c r="E19" s="47"/>
      <c r="F19" s="45" t="s">
        <v>192</v>
      </c>
      <c r="G19" s="46"/>
      <c r="H19" s="47"/>
      <c r="I19" s="59" t="s">
        <v>189</v>
      </c>
      <c r="J19" s="60"/>
      <c r="K19" s="11"/>
    </row>
    <row r="20" spans="1:11" ht="48.95" customHeight="1" x14ac:dyDescent="0.25">
      <c r="A20" s="52"/>
      <c r="B20" s="36"/>
      <c r="C20" s="48"/>
      <c r="D20" s="49"/>
      <c r="E20" s="36"/>
      <c r="F20" s="48"/>
      <c r="G20" s="49"/>
      <c r="H20" s="36"/>
      <c r="I20" s="50"/>
      <c r="J20" s="51"/>
      <c r="K20" s="11"/>
    </row>
    <row r="21" spans="1:11" ht="48.95" customHeight="1" x14ac:dyDescent="0.25">
      <c r="A21" s="52"/>
      <c r="B21" s="36"/>
      <c r="C21" s="48"/>
      <c r="D21" s="49"/>
      <c r="E21" s="36"/>
      <c r="F21" s="48"/>
      <c r="G21" s="49"/>
      <c r="H21" s="36"/>
      <c r="I21" s="50"/>
      <c r="J21" s="51"/>
      <c r="K21" s="11"/>
    </row>
    <row r="22" spans="1:11" ht="48.95" customHeight="1" x14ac:dyDescent="0.25">
      <c r="A22" s="52"/>
      <c r="B22" s="36"/>
      <c r="C22" s="48"/>
      <c r="D22" s="49"/>
      <c r="E22" s="36"/>
      <c r="F22" s="48"/>
      <c r="G22" s="49"/>
      <c r="H22" s="36"/>
      <c r="I22" s="50"/>
      <c r="J22" s="51"/>
      <c r="K22" s="11"/>
    </row>
    <row r="23" spans="1:11" ht="48.95" customHeight="1" x14ac:dyDescent="0.25">
      <c r="A23" s="52"/>
      <c r="B23" s="36"/>
      <c r="C23" s="48"/>
      <c r="D23" s="49"/>
      <c r="E23" s="36"/>
      <c r="F23" s="48"/>
      <c r="G23" s="49"/>
      <c r="H23" s="36"/>
      <c r="I23" s="50"/>
      <c r="J23" s="51"/>
      <c r="K23" s="11"/>
    </row>
    <row r="24" spans="1:11" ht="48.95" customHeight="1" x14ac:dyDescent="0.25">
      <c r="A24" s="52"/>
      <c r="B24" s="36"/>
      <c r="C24" s="48"/>
      <c r="D24" s="49"/>
      <c r="E24" s="36"/>
      <c r="F24" s="48"/>
      <c r="G24" s="49"/>
      <c r="H24" s="36"/>
      <c r="I24" s="50"/>
      <c r="J24" s="51"/>
      <c r="K24" s="11"/>
    </row>
    <row r="25" spans="1:11" ht="48.95" customHeight="1" x14ac:dyDescent="0.25">
      <c r="A25" s="52"/>
      <c r="B25" s="36"/>
      <c r="C25" s="48"/>
      <c r="D25" s="49"/>
      <c r="E25" s="36"/>
      <c r="F25" s="48"/>
      <c r="G25" s="49"/>
      <c r="H25" s="36"/>
      <c r="I25" s="50"/>
      <c r="J25" s="51"/>
      <c r="K25" s="11"/>
    </row>
    <row r="26" spans="1:11" ht="48.95" customHeight="1" x14ac:dyDescent="0.25">
      <c r="A26" s="52"/>
      <c r="B26" s="36"/>
      <c r="C26" s="48"/>
      <c r="D26" s="49"/>
      <c r="E26" s="36"/>
      <c r="F26" s="48"/>
      <c r="G26" s="49"/>
      <c r="H26" s="36"/>
      <c r="I26" s="50"/>
      <c r="J26" s="51"/>
      <c r="K26" s="11"/>
    </row>
    <row r="27" spans="1:11" ht="48.95" customHeight="1" x14ac:dyDescent="0.25">
      <c r="A27" s="52"/>
      <c r="B27" s="36"/>
      <c r="C27" s="48"/>
      <c r="D27" s="49"/>
      <c r="E27" s="36"/>
      <c r="F27" s="48"/>
      <c r="G27" s="49"/>
      <c r="H27" s="36"/>
      <c r="I27" s="50"/>
      <c r="J27" s="51"/>
      <c r="K27" s="11"/>
    </row>
    <row r="28" spans="1:11" ht="48.95" customHeight="1" x14ac:dyDescent="0.25">
      <c r="A28" s="52"/>
      <c r="B28" s="36"/>
      <c r="C28" s="48"/>
      <c r="D28" s="49"/>
      <c r="E28" s="36"/>
      <c r="F28" s="48"/>
      <c r="G28" s="49"/>
      <c r="H28" s="36"/>
      <c r="I28" s="50"/>
      <c r="J28" s="51"/>
      <c r="K28" s="11"/>
    </row>
    <row r="29" spans="1:11" ht="48.95" customHeight="1" x14ac:dyDescent="0.25">
      <c r="A29" s="52"/>
      <c r="B29" s="36"/>
      <c r="C29" s="48"/>
      <c r="D29" s="49"/>
      <c r="E29" s="36"/>
      <c r="F29" s="48"/>
      <c r="G29" s="49"/>
      <c r="H29" s="36"/>
      <c r="I29" s="50"/>
      <c r="J29" s="51"/>
      <c r="K29" s="11"/>
    </row>
    <row r="31" spans="1:11" ht="33" customHeight="1" x14ac:dyDescent="0.25">
      <c r="A31" s="68"/>
      <c r="B31" s="28"/>
      <c r="C31" s="28"/>
      <c r="D31" s="28"/>
      <c r="E31" s="28"/>
      <c r="F31" s="28"/>
      <c r="G31" s="28"/>
      <c r="H31" s="28"/>
      <c r="I31" s="28"/>
      <c r="J31" s="28"/>
    </row>
    <row r="33" spans="1:10" ht="15.95" customHeight="1" x14ac:dyDescent="0.25">
      <c r="A33" s="69" t="s">
        <v>193</v>
      </c>
      <c r="B33" s="28"/>
      <c r="C33" s="28"/>
      <c r="D33" s="28"/>
      <c r="E33" s="28"/>
      <c r="F33" s="28"/>
      <c r="G33" s="28"/>
      <c r="H33" s="28"/>
      <c r="I33" s="28"/>
      <c r="J33" s="28"/>
    </row>
    <row r="34" spans="1:10" ht="15.95" customHeight="1" thickBot="1" x14ac:dyDescent="0.3"/>
    <row r="35" spans="1:10" ht="15.95" customHeight="1" x14ac:dyDescent="0.25">
      <c r="A35" s="8" t="s">
        <v>27</v>
      </c>
      <c r="B35" s="63" t="s">
        <v>194</v>
      </c>
      <c r="C35" s="46"/>
      <c r="D35" s="46"/>
      <c r="E35" s="46"/>
      <c r="F35" s="46"/>
      <c r="G35" s="47"/>
      <c r="H35" s="64" t="s">
        <v>195</v>
      </c>
      <c r="I35" s="46"/>
      <c r="J35" s="60"/>
    </row>
    <row r="36" spans="1:10" ht="48" customHeight="1" x14ac:dyDescent="0.25">
      <c r="A36" s="21" t="s">
        <v>196</v>
      </c>
      <c r="B36" s="65" t="s">
        <v>197</v>
      </c>
      <c r="C36" s="49"/>
      <c r="D36" s="49"/>
      <c r="E36" s="49"/>
      <c r="F36" s="49"/>
      <c r="G36" s="36"/>
      <c r="H36" s="62"/>
      <c r="I36" s="49"/>
      <c r="J36" s="51"/>
    </row>
    <row r="37" spans="1:10" ht="48" customHeight="1" x14ac:dyDescent="0.25">
      <c r="A37" s="21" t="s">
        <v>198</v>
      </c>
      <c r="B37" s="65" t="s">
        <v>199</v>
      </c>
      <c r="C37" s="49"/>
      <c r="D37" s="49"/>
      <c r="E37" s="49"/>
      <c r="F37" s="49"/>
      <c r="G37" s="36"/>
      <c r="H37" s="62"/>
      <c r="I37" s="49"/>
      <c r="J37" s="51"/>
    </row>
    <row r="38" spans="1:10" ht="48" customHeight="1" x14ac:dyDescent="0.25">
      <c r="A38" s="21" t="s">
        <v>200</v>
      </c>
      <c r="B38" s="65" t="s">
        <v>201</v>
      </c>
      <c r="C38" s="49"/>
      <c r="D38" s="49"/>
      <c r="E38" s="49"/>
      <c r="F38" s="49"/>
      <c r="G38" s="36"/>
      <c r="H38" s="62"/>
      <c r="I38" s="49"/>
      <c r="J38" s="51"/>
    </row>
    <row r="39" spans="1:10" ht="48" customHeight="1" x14ac:dyDescent="0.25">
      <c r="A39" s="22"/>
      <c r="B39" s="58"/>
      <c r="C39" s="49"/>
      <c r="D39" s="49"/>
      <c r="E39" s="49"/>
      <c r="F39" s="49"/>
      <c r="G39" s="36"/>
      <c r="H39" s="62"/>
      <c r="I39" s="49"/>
      <c r="J39" s="51"/>
    </row>
    <row r="40" spans="1:10" ht="48" customHeight="1" x14ac:dyDescent="0.25">
      <c r="A40" s="22"/>
      <c r="B40" s="58"/>
      <c r="C40" s="49"/>
      <c r="D40" s="49"/>
      <c r="E40" s="49"/>
      <c r="F40" s="49"/>
      <c r="G40" s="36"/>
      <c r="H40" s="62"/>
      <c r="I40" s="49"/>
      <c r="J40" s="51"/>
    </row>
    <row r="41" spans="1:10" ht="48" customHeight="1" x14ac:dyDescent="0.25">
      <c r="A41" s="22"/>
      <c r="B41" s="58"/>
      <c r="C41" s="49"/>
      <c r="D41" s="49"/>
      <c r="E41" s="49"/>
      <c r="F41" s="49"/>
      <c r="G41" s="36"/>
      <c r="H41" s="62"/>
      <c r="I41" s="49"/>
      <c r="J41" s="51"/>
    </row>
    <row r="42" spans="1:10" ht="48" customHeight="1" x14ac:dyDescent="0.25">
      <c r="A42" s="22"/>
      <c r="B42" s="58"/>
      <c r="C42" s="49"/>
      <c r="D42" s="49"/>
      <c r="E42" s="49"/>
      <c r="F42" s="49"/>
      <c r="G42" s="36"/>
      <c r="H42" s="62"/>
      <c r="I42" s="49"/>
      <c r="J42" s="51"/>
    </row>
    <row r="43" spans="1:10" ht="48" customHeight="1" x14ac:dyDescent="0.25">
      <c r="A43" s="22"/>
      <c r="B43" s="58"/>
      <c r="C43" s="49"/>
      <c r="D43" s="49"/>
      <c r="E43" s="49"/>
      <c r="F43" s="49"/>
      <c r="G43" s="36"/>
      <c r="H43" s="62"/>
      <c r="I43" s="49"/>
      <c r="J43" s="51"/>
    </row>
    <row r="44" spans="1:10" ht="48" customHeight="1" x14ac:dyDescent="0.25">
      <c r="A44" s="22"/>
      <c r="B44" s="58"/>
      <c r="C44" s="49"/>
      <c r="D44" s="49"/>
      <c r="E44" s="49"/>
      <c r="F44" s="49"/>
      <c r="G44" s="36"/>
      <c r="H44" s="62"/>
      <c r="I44" s="49"/>
      <c r="J44" s="51"/>
    </row>
    <row r="45" spans="1:10" ht="48" customHeight="1" x14ac:dyDescent="0.25">
      <c r="A45" s="22"/>
      <c r="B45" s="58"/>
      <c r="C45" s="49"/>
      <c r="D45" s="49"/>
      <c r="E45" s="49"/>
      <c r="F45" s="49"/>
      <c r="G45" s="36"/>
      <c r="H45" s="62"/>
      <c r="I45" s="49"/>
      <c r="J45" s="51"/>
    </row>
    <row r="46" spans="1:10" ht="48.95" customHeight="1" thickBot="1" x14ac:dyDescent="0.3">
      <c r="A46" s="23"/>
      <c r="B46" s="70"/>
      <c r="C46" s="54"/>
      <c r="D46" s="54"/>
      <c r="E46" s="54"/>
      <c r="F46" s="54"/>
      <c r="G46" s="55"/>
      <c r="H46" s="71"/>
      <c r="I46" s="72"/>
      <c r="J46" s="73"/>
    </row>
    <row r="48" spans="1:10" ht="102" customHeight="1" x14ac:dyDescent="0.25">
      <c r="A48" s="68" t="s">
        <v>202</v>
      </c>
      <c r="B48" s="28"/>
      <c r="C48" s="28"/>
      <c r="D48" s="28"/>
      <c r="E48" s="28"/>
      <c r="F48" s="28"/>
      <c r="G48" s="28"/>
      <c r="H48" s="28"/>
      <c r="I48" s="28"/>
      <c r="J48" s="28"/>
    </row>
    <row r="51" spans="1:10" x14ac:dyDescent="0.25">
      <c r="A51" s="67" t="s">
        <v>203</v>
      </c>
      <c r="B51" s="28"/>
      <c r="C51" s="28"/>
      <c r="D51" s="28"/>
      <c r="E51" s="57"/>
      <c r="F51" s="28"/>
      <c r="G51" s="28"/>
      <c r="H51" s="28"/>
      <c r="I51" s="28"/>
      <c r="J51" s="28"/>
    </row>
    <row r="53" spans="1:10" x14ac:dyDescent="0.25">
      <c r="A53" s="67" t="s">
        <v>204</v>
      </c>
      <c r="B53" s="28"/>
      <c r="C53" s="28"/>
      <c r="D53" s="28"/>
      <c r="E53" s="57"/>
      <c r="F53" s="28"/>
      <c r="G53" s="28"/>
      <c r="H53" s="28"/>
      <c r="I53" s="28"/>
      <c r="J53" s="28"/>
    </row>
    <row r="100" spans="1:1" ht="15.75" x14ac:dyDescent="0.25">
      <c r="A100" t="s">
        <v>205</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B42:G42"/>
    <mergeCell ref="H36:J36"/>
    <mergeCell ref="I27:J27"/>
    <mergeCell ref="A48:J48"/>
    <mergeCell ref="B46:G46"/>
    <mergeCell ref="C29:E29"/>
    <mergeCell ref="H46:J46"/>
    <mergeCell ref="I11:J11"/>
    <mergeCell ref="C9:E9"/>
    <mergeCell ref="F26:H26"/>
    <mergeCell ref="H45:J45"/>
    <mergeCell ref="B38:G38"/>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14:E14"/>
    <mergeCell ref="B43:G43"/>
    <mergeCell ref="H39:J39"/>
    <mergeCell ref="A33:J33"/>
    <mergeCell ref="F20:H20"/>
    <mergeCell ref="A27:B27"/>
    <mergeCell ref="F14:H14"/>
    <mergeCell ref="B36:G36"/>
    <mergeCell ref="A17:K17"/>
    <mergeCell ref="A22:B22"/>
    <mergeCell ref="F23:H23"/>
    <mergeCell ref="C11:E11"/>
    <mergeCell ref="F13:H13"/>
    <mergeCell ref="B40:G40"/>
    <mergeCell ref="A12:B12"/>
    <mergeCell ref="I21:J21"/>
    <mergeCell ref="A21:B21"/>
    <mergeCell ref="C28:E28"/>
    <mergeCell ref="A24:B24"/>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C7:E7"/>
    <mergeCell ref="C6:E6"/>
    <mergeCell ref="F6:H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Jurininku ligoninine</cp:lastModifiedBy>
  <cp:lastPrinted>2025-10-28T11:23:37Z</cp:lastPrinted>
  <dcterms:created xsi:type="dcterms:W3CDTF">2023-04-04T12:16:45Z</dcterms:created>
  <dcterms:modified xsi:type="dcterms:W3CDTF">2025-11-05T12:47:57Z</dcterms:modified>
</cp:coreProperties>
</file>