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lia.svediene\Documents\2025 pirkimai\Konteineriu nuoma\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63" i="1" l="1"/>
  <c r="F61" i="1"/>
  <c r="G62" i="1" s="1"/>
  <c r="G51" i="1"/>
  <c r="F49" i="1"/>
  <c r="G50" i="1" s="1"/>
  <c r="G39" i="1"/>
  <c r="F37" i="1"/>
  <c r="F38" i="1" s="1"/>
  <c r="F39" i="1" s="1"/>
  <c r="F40" i="1" s="1"/>
  <c r="G21" i="1"/>
  <c r="G38" i="1" l="1"/>
  <c r="F62" i="1"/>
  <c r="F63" i="1" s="1"/>
  <c r="F64" i="1" s="1"/>
  <c r="F50" i="1"/>
  <c r="F51" i="1" s="1"/>
  <c r="F52" i="1" s="1"/>
</calcChain>
</file>

<file path=xl/sharedStrings.xml><?xml version="1.0" encoding="utf-8"?>
<sst xmlns="http://schemas.openxmlformats.org/spreadsheetml/2006/main" count="113" uniqueCount="80">
  <si>
    <t>PIRKIMO SĄLYGŲ PRIEDAS "PASIŪLYMO FORMA"</t>
  </si>
  <si>
    <t>KONTEINERIŲ NUOMĄ</t>
  </si>
  <si>
    <t>Kam:</t>
  </si>
  <si>
    <t>Lietuvos kariuomenės Generolo Adolfo Ramanausko kovinio rengimo centras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</si>
  <si>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</si>
  <si>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</si>
  <si>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</si>
  <si>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</si>
  <si>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</si>
  <si>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</si>
  <si>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</si>
  <si>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</si>
  <si>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</si>
  <si>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</si>
  <si>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</si>
  <si>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</si>
  <si>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</si>
  <si>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</si>
  <si>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</si>
  <si>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</si>
  <si>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</si>
  <si>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</si>
  <si>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</si>
  <si>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</si>
  <si>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</si>
  <si>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</si>
  <si>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</si>
  <si>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BIURO KONTEINERIŲ (5 VNT. DVIGUBI) NUOMA</t>
  </si>
  <si>
    <t>Tiekėjo pasiūlymas:</t>
  </si>
  <si>
    <t>Nr.</t>
  </si>
  <si>
    <t>Pavadinimas</t>
  </si>
  <si>
    <t>Kiekis</t>
  </si>
  <si>
    <t>Mato vienetas</t>
  </si>
  <si>
    <t>Kaina be PVM, Eur</t>
  </si>
  <si>
    <t>Suma be PVM, Eur</t>
  </si>
  <si>
    <t>Gamintojas, modelis</t>
  </si>
  <si>
    <t>1.</t>
  </si>
  <si>
    <t>Biuro konteinerių (5 vnt. dvigubi) nuoma</t>
  </si>
  <si>
    <t>1.1.</t>
  </si>
  <si>
    <t>vnt.</t>
  </si>
  <si>
    <t>Suma be PVM</t>
  </si>
  <si>
    <t>Taikomas PVM dydis (%)</t>
  </si>
  <si>
    <t>PVM suma</t>
  </si>
  <si>
    <t>Suma su PVM</t>
  </si>
  <si>
    <t>Dalies biudžetas su PVM: 54000 Eur</t>
  </si>
  <si>
    <t>2. DALIS</t>
  </si>
  <si>
    <t>GYVENAMŲJŲ KONTEINERIŲ NUOMA (10 VNT.)</t>
  </si>
  <si>
    <t>2.</t>
  </si>
  <si>
    <t>Gyvenamųjų konteinerių nuoma (10 vnt.)</t>
  </si>
  <si>
    <t>2.1.</t>
  </si>
  <si>
    <t>Dalies biudžetas su PVM: 72000 Eur</t>
  </si>
  <si>
    <t>3. DALIS</t>
  </si>
  <si>
    <t>SANITARINIO KONTEINERIO NUOMA (DUŠŲ-PRAUSTUVŲ)</t>
  </si>
  <si>
    <t>3.</t>
  </si>
  <si>
    <t>Sanitarinio konteinerio nuoma (dušų-praustuvų)</t>
  </si>
  <si>
    <t>3.1.</t>
  </si>
  <si>
    <t>Dalies biudžetas su PVM: 60000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</si>
  <si>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</si>
  <si>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</si>
  <si>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</si>
  <si>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</si>
  <si>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</si>
  <si>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</si>
  <si>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</si>
  <si>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</si>
  <si>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</si>
  <si>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</si>
  <si>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</si>
  <si>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</si>
  <si>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</si>
  <si>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</si>
  <si>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</si>
  <si>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</si>
  <si>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</si>
  <si>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</si>
  <si>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</si>
  <si>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</si>
  <si>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</si>
  <si>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</si>
  <si>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5116 2025-10-29 14:05:45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</si>
</sst>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164" fontId="1" fillId="6" borderId="23"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4"/>
  <sheetViews>
    <sheetView tabSelected="1" topLeftCell="B43" workbookViewId="0">
      <selection activeCell="F64" sqref="F64"/>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5</v>
      </c>
      <c r="D37" s="17" t="s">
        <v>39</v>
      </c>
      <c r="E37" s="69"/>
      <c r="F37" s="17" t="str">
        <f>IF(ISBLANK(E37),"", PRODUCT(C37,E37))</f>
        <v/>
      </c>
      <c r="G37" s="18"/>
    </row>
    <row r="38" spans="1:7" x14ac:dyDescent="0.25">
      <c r="E38" s="16" t="s">
        <v>40</v>
      </c>
      <c r="F38" s="16" t="str">
        <f>IF(F37="","",ROUND(SUM(F37:F37),2))</f>
        <v/>
      </c>
      <c r="G38" s="14" t="str">
        <f>IF(F37="","Neužpildytos visos objektų kainos","")</f>
        <v>Neužpildytos visos objektų kainos</v>
      </c>
    </row>
    <row r="39" spans="1:7" x14ac:dyDescent="0.25">
      <c r="C39" s="16" t="s">
        <v>41</v>
      </c>
      <c r="D39" s="18"/>
      <c r="E39" s="16" t="s">
        <v>42</v>
      </c>
      <c r="F39" s="16" t="str">
        <f>IF(OR(F38="",D39=""),"", ROUND(PRODUCT(D39,F38)/100,2))</f>
        <v/>
      </c>
      <c r="G39" s="14" t="str">
        <f>IF(D39="", "Nurodykite taikomą PVM dydį", "")</f>
        <v>Nurodykite taikomą PVM dydį</v>
      </c>
    </row>
    <row r="40" spans="1:7" x14ac:dyDescent="0.25">
      <c r="E40" s="16" t="s">
        <v>43</v>
      </c>
      <c r="F40" s="16">
        <f>IF(ISBLANK(F39), "", ROUND(SUM(F38:F39),2))</f>
        <v>0</v>
      </c>
      <c r="G40" s="14" t="s">
        <v>44</v>
      </c>
    </row>
    <row r="44" spans="1:7" x14ac:dyDescent="0.25">
      <c r="A44" s="12" t="s">
        <v>45</v>
      </c>
      <c r="B44" s="12" t="s">
        <v>46</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47</v>
      </c>
      <c r="B48" s="16" t="s">
        <v>48</v>
      </c>
      <c r="C48" s="17"/>
      <c r="D48" s="17"/>
      <c r="E48" s="17"/>
      <c r="F48" s="17"/>
      <c r="G48" s="17"/>
    </row>
    <row r="49" spans="1:7" x14ac:dyDescent="0.25">
      <c r="A49" s="17" t="s">
        <v>49</v>
      </c>
      <c r="B49" s="17" t="s">
        <v>48</v>
      </c>
      <c r="C49" s="17">
        <v>10</v>
      </c>
      <c r="D49" s="17" t="s">
        <v>39</v>
      </c>
      <c r="E49" s="69"/>
      <c r="F49" s="17" t="str">
        <f>IF(ISBLANK(E49),"", PRODUCT(C49,E49))</f>
        <v/>
      </c>
      <c r="G49" s="18"/>
    </row>
    <row r="50" spans="1:7" x14ac:dyDescent="0.25">
      <c r="E50" s="16" t="s">
        <v>40</v>
      </c>
      <c r="F50" s="16" t="str">
        <f>IF(F49="","",ROUND(SUM(F49:F49),2))</f>
        <v/>
      </c>
      <c r="G50" s="14" t="str">
        <f>IF(F49="","Neužpildytos visos objektų kainos","")</f>
        <v>Neužpildytos visos objektų kainos</v>
      </c>
    </row>
    <row r="51" spans="1:7" x14ac:dyDescent="0.25">
      <c r="C51" s="16" t="s">
        <v>41</v>
      </c>
      <c r="D51" s="18"/>
      <c r="E51" s="16" t="s">
        <v>42</v>
      </c>
      <c r="F51" s="16" t="str">
        <f>IF(OR(F50="",D51=""),"", ROUND(PRODUCT(D51,F50)/100,2))</f>
        <v/>
      </c>
      <c r="G51" s="14" t="str">
        <f>IF(D51="", "Nurodykite taikomą PVM dydį", "")</f>
        <v>Nurodykite taikomą PVM dydį</v>
      </c>
    </row>
    <row r="52" spans="1:7" x14ac:dyDescent="0.25">
      <c r="E52" s="16" t="s">
        <v>43</v>
      </c>
      <c r="F52" s="16">
        <f>IF(ISBLANK(F51), "", ROUND(SUM(F50:F51),2))</f>
        <v>0</v>
      </c>
      <c r="G52" s="14" t="s">
        <v>50</v>
      </c>
    </row>
    <row r="56" spans="1:7" x14ac:dyDescent="0.25">
      <c r="A56" s="12" t="s">
        <v>51</v>
      </c>
      <c r="B56" s="12" t="s">
        <v>52</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53</v>
      </c>
      <c r="B60" s="16" t="s">
        <v>54</v>
      </c>
      <c r="C60" s="17"/>
      <c r="D60" s="17"/>
      <c r="E60" s="17"/>
      <c r="F60" s="17"/>
      <c r="G60" s="17"/>
    </row>
    <row r="61" spans="1:7" x14ac:dyDescent="0.25">
      <c r="A61" s="17" t="s">
        <v>55</v>
      </c>
      <c r="B61" s="17" t="s">
        <v>54</v>
      </c>
      <c r="C61" s="17">
        <v>1</v>
      </c>
      <c r="D61" s="17" t="s">
        <v>39</v>
      </c>
      <c r="E61" s="69"/>
      <c r="F61" s="17" t="str">
        <f>IF(ISBLANK(E61),"", PRODUCT(C61,E61))</f>
        <v/>
      </c>
      <c r="G61" s="18"/>
    </row>
    <row r="62" spans="1:7" x14ac:dyDescent="0.25">
      <c r="E62" s="16" t="s">
        <v>40</v>
      </c>
      <c r="F62" s="16" t="str">
        <f>IF(F61="","",ROUND(SUM(F61:F61),2))</f>
        <v/>
      </c>
      <c r="G62" s="14" t="str">
        <f>IF(F61="","Neužpildytos visos objektų kainos","")</f>
        <v>Neužpildytos visos objektų kainos</v>
      </c>
    </row>
    <row r="63" spans="1:7" x14ac:dyDescent="0.25">
      <c r="C63" s="16" t="s">
        <v>41</v>
      </c>
      <c r="D63" s="18"/>
      <c r="E63" s="16" t="s">
        <v>42</v>
      </c>
      <c r="F63" s="16" t="str">
        <f>IF(OR(F62="",D63=""),"", ROUND(PRODUCT(D63,F62)/100,2))</f>
        <v/>
      </c>
      <c r="G63" s="14" t="str">
        <f>IF(D63="", "Nurodykite taikomą PVM dydį", "")</f>
        <v>Nurodykite taikomą PVM dydį</v>
      </c>
    </row>
    <row r="64" spans="1:7" x14ac:dyDescent="0.25">
      <c r="E64" s="16" t="s">
        <v>43</v>
      </c>
      <c r="F64" s="16">
        <f>IF(ISBLANK(F63), "", ROUND(SUM(F62:F63),2))</f>
        <v>0</v>
      </c>
      <c r="G64" s="14" t="s">
        <v>56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7" t="s">
        <v>57</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3"/>
      <c r="B4" s="3"/>
      <c r="C4" s="3"/>
      <c r="D4" s="3"/>
      <c r="E4" s="3"/>
      <c r="F4" s="3"/>
      <c r="G4" s="3"/>
      <c r="H4" s="3"/>
      <c r="I4" s="3"/>
      <c r="J4" s="3"/>
    </row>
    <row r="5" spans="1:11" ht="48" customHeight="1" x14ac:dyDescent="0.25">
      <c r="A5" s="54" t="s">
        <v>58</v>
      </c>
      <c r="B5" s="43"/>
      <c r="C5" s="41" t="s">
        <v>59</v>
      </c>
      <c r="D5" s="42"/>
      <c r="E5" s="43"/>
      <c r="F5" s="41" t="s">
        <v>60</v>
      </c>
      <c r="G5" s="42"/>
      <c r="H5" s="43"/>
      <c r="I5" s="41" t="s">
        <v>61</v>
      </c>
      <c r="J5" s="43"/>
      <c r="K5" s="4" t="s">
        <v>62</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5"/>
      <c r="B16" s="5"/>
      <c r="C16" s="5"/>
      <c r="D16" s="5"/>
      <c r="E16" s="5"/>
      <c r="F16" s="5"/>
      <c r="G16" s="5"/>
      <c r="H16" s="5"/>
      <c r="I16" s="5"/>
      <c r="J16" s="5"/>
      <c r="K16" s="6"/>
    </row>
    <row r="17" spans="1:11" ht="48.95" customHeight="1" x14ac:dyDescent="0.25">
      <c r="A17" s="52" t="s">
        <v>63</v>
      </c>
      <c r="B17" s="29"/>
      <c r="C17" s="29"/>
      <c r="D17" s="29"/>
      <c r="E17" s="29"/>
      <c r="F17" s="29"/>
      <c r="G17" s="29"/>
      <c r="H17" s="29"/>
      <c r="I17" s="29"/>
      <c r="J17" s="29"/>
      <c r="K17" s="29"/>
    </row>
    <row r="18" spans="1:11" ht="15.95" customHeight="1" thickBot="1" x14ac:dyDescent="0.3">
      <c r="A18" s="5"/>
      <c r="B18" s="5"/>
      <c r="C18" s="5"/>
      <c r="D18" s="5"/>
      <c r="E18" s="5"/>
      <c r="F18" s="5"/>
      <c r="G18" s="5"/>
      <c r="H18" s="5"/>
      <c r="I18" s="5"/>
      <c r="J18" s="5"/>
      <c r="K18" s="6"/>
    </row>
    <row r="19" spans="1:11" ht="48.95" customHeight="1" x14ac:dyDescent="0.25">
      <c r="A19" s="54" t="s">
        <v>30</v>
      </c>
      <c r="B19" s="43"/>
      <c r="C19" s="41" t="s">
        <v>59</v>
      </c>
      <c r="D19" s="42"/>
      <c r="E19" s="43"/>
      <c r="F19" s="41" t="s">
        <v>64</v>
      </c>
      <c r="G19" s="42"/>
      <c r="H19" s="43"/>
      <c r="I19" s="62" t="s">
        <v>61</v>
      </c>
      <c r="J19" s="60"/>
      <c r="K19" s="6"/>
    </row>
    <row r="20" spans="1:11" ht="48.95" customHeight="1" x14ac:dyDescent="0.25">
      <c r="A20" s="48"/>
      <c r="B20" s="28"/>
      <c r="C20" s="44"/>
      <c r="D20" s="45"/>
      <c r="E20" s="28"/>
      <c r="F20" s="44"/>
      <c r="G20" s="45"/>
      <c r="H20" s="28"/>
      <c r="I20" s="46"/>
      <c r="J20" s="47"/>
      <c r="K20" s="6"/>
    </row>
    <row r="21" spans="1:11" ht="48.95" customHeight="1" x14ac:dyDescent="0.25">
      <c r="A21" s="48"/>
      <c r="B21" s="28"/>
      <c r="C21" s="44"/>
      <c r="D21" s="45"/>
      <c r="E21" s="28"/>
      <c r="F21" s="44"/>
      <c r="G21" s="45"/>
      <c r="H21" s="28"/>
      <c r="I21" s="46"/>
      <c r="J21" s="47"/>
      <c r="K21" s="6"/>
    </row>
    <row r="22" spans="1:11" ht="48.95" customHeight="1" x14ac:dyDescent="0.25">
      <c r="A22" s="48"/>
      <c r="B22" s="28"/>
      <c r="C22" s="44"/>
      <c r="D22" s="45"/>
      <c r="E22" s="28"/>
      <c r="F22" s="44"/>
      <c r="G22" s="45"/>
      <c r="H22" s="28"/>
      <c r="I22" s="46"/>
      <c r="J22" s="47"/>
      <c r="K22" s="6"/>
    </row>
    <row r="23" spans="1:11" ht="48.95" customHeight="1" x14ac:dyDescent="0.25">
      <c r="A23" s="48"/>
      <c r="B23" s="28"/>
      <c r="C23" s="44"/>
      <c r="D23" s="45"/>
      <c r="E23" s="28"/>
      <c r="F23" s="44"/>
      <c r="G23" s="45"/>
      <c r="H23" s="28"/>
      <c r="I23" s="46"/>
      <c r="J23" s="47"/>
      <c r="K23" s="6"/>
    </row>
    <row r="24" spans="1:11" ht="48.95" customHeight="1" x14ac:dyDescent="0.25">
      <c r="A24" s="48"/>
      <c r="B24" s="28"/>
      <c r="C24" s="44"/>
      <c r="D24" s="45"/>
      <c r="E24" s="28"/>
      <c r="F24" s="44"/>
      <c r="G24" s="45"/>
      <c r="H24" s="28"/>
      <c r="I24" s="46"/>
      <c r="J24" s="47"/>
      <c r="K24" s="6"/>
    </row>
    <row r="25" spans="1:11" ht="48.95" customHeight="1" x14ac:dyDescent="0.25">
      <c r="A25" s="48"/>
      <c r="B25" s="28"/>
      <c r="C25" s="44"/>
      <c r="D25" s="45"/>
      <c r="E25" s="28"/>
      <c r="F25" s="44"/>
      <c r="G25" s="45"/>
      <c r="H25" s="28"/>
      <c r="I25" s="46"/>
      <c r="J25" s="47"/>
      <c r="K25" s="6"/>
    </row>
    <row r="26" spans="1:11" ht="48.95" customHeight="1" x14ac:dyDescent="0.25">
      <c r="A26" s="48"/>
      <c r="B26" s="28"/>
      <c r="C26" s="44"/>
      <c r="D26" s="45"/>
      <c r="E26" s="28"/>
      <c r="F26" s="44"/>
      <c r="G26" s="45"/>
      <c r="H26" s="28"/>
      <c r="I26" s="46"/>
      <c r="J26" s="47"/>
      <c r="K26" s="6"/>
    </row>
    <row r="27" spans="1:11" ht="48.95" customHeight="1" x14ac:dyDescent="0.25">
      <c r="A27" s="48"/>
      <c r="B27" s="28"/>
      <c r="C27" s="44"/>
      <c r="D27" s="45"/>
      <c r="E27" s="28"/>
      <c r="F27" s="44"/>
      <c r="G27" s="45"/>
      <c r="H27" s="28"/>
      <c r="I27" s="46"/>
      <c r="J27" s="47"/>
      <c r="K27" s="6"/>
    </row>
    <row r="28" spans="1:11" ht="48.95" customHeight="1" x14ac:dyDescent="0.25">
      <c r="A28" s="48"/>
      <c r="B28" s="28"/>
      <c r="C28" s="44"/>
      <c r="D28" s="45"/>
      <c r="E28" s="28"/>
      <c r="F28" s="44"/>
      <c r="G28" s="45"/>
      <c r="H28" s="28"/>
      <c r="I28" s="46"/>
      <c r="J28" s="47"/>
      <c r="K28" s="6"/>
    </row>
    <row r="29" spans="1:11" ht="48.95" customHeight="1" x14ac:dyDescent="0.25">
      <c r="A29" s="48"/>
      <c r="B29" s="28"/>
      <c r="C29" s="44"/>
      <c r="D29" s="45"/>
      <c r="E29" s="28"/>
      <c r="F29" s="44"/>
      <c r="G29" s="45"/>
      <c r="H29" s="28"/>
      <c r="I29" s="46"/>
      <c r="J29" s="47"/>
      <c r="K29" s="6"/>
    </row>
    <row r="31" spans="1:11" ht="33" customHeight="1" x14ac:dyDescent="0.25">
      <c r="A31" s="57"/>
      <c r="B31" s="29"/>
      <c r="C31" s="29"/>
      <c r="D31" s="29"/>
      <c r="E31" s="29"/>
      <c r="F31" s="29"/>
      <c r="G31" s="29"/>
      <c r="H31" s="29"/>
      <c r="I31" s="29"/>
      <c r="J31" s="29"/>
    </row>
    <row r="33" spans="1:10" ht="15.95" customHeight="1" x14ac:dyDescent="0.25">
      <c r="A33" s="66" t="s">
        <v>65</v>
      </c>
      <c r="B33" s="29"/>
      <c r="C33" s="29"/>
      <c r="D33" s="29"/>
      <c r="E33" s="29"/>
      <c r="F33" s="29"/>
      <c r="G33" s="29"/>
      <c r="H33" s="29"/>
      <c r="I33" s="29"/>
      <c r="J33" s="29"/>
    </row>
    <row r="34" spans="1:10" ht="15.95" customHeight="1" thickBot="1" x14ac:dyDescent="0.3"/>
    <row r="35" spans="1:10" ht="15.95" customHeight="1" x14ac:dyDescent="0.25">
      <c r="A35" s="11" t="s">
        <v>29</v>
      </c>
      <c r="B35" s="58" t="s">
        <v>66</v>
      </c>
      <c r="C35" s="42"/>
      <c r="D35" s="42"/>
      <c r="E35" s="42"/>
      <c r="F35" s="42"/>
      <c r="G35" s="43"/>
      <c r="H35" s="59" t="s">
        <v>67</v>
      </c>
      <c r="I35" s="42"/>
      <c r="J35" s="60"/>
    </row>
    <row r="36" spans="1:10" ht="48" customHeight="1" x14ac:dyDescent="0.25">
      <c r="A36" s="21" t="s">
        <v>68</v>
      </c>
      <c r="B36" s="50" t="s">
        <v>69</v>
      </c>
      <c r="C36" s="45"/>
      <c r="D36" s="45"/>
      <c r="E36" s="45"/>
      <c r="F36" s="45"/>
      <c r="G36" s="28"/>
      <c r="H36" s="53"/>
      <c r="I36" s="45"/>
      <c r="J36" s="47"/>
    </row>
    <row r="37" spans="1:10" ht="48" customHeight="1" x14ac:dyDescent="0.25">
      <c r="A37" s="21" t="s">
        <v>70</v>
      </c>
      <c r="B37" s="50" t="s">
        <v>71</v>
      </c>
      <c r="C37" s="45"/>
      <c r="D37" s="45"/>
      <c r="E37" s="45"/>
      <c r="F37" s="45"/>
      <c r="G37" s="28"/>
      <c r="H37" s="53"/>
      <c r="I37" s="45"/>
      <c r="J37" s="47"/>
    </row>
    <row r="38" spans="1:10" ht="48" customHeight="1" x14ac:dyDescent="0.25">
      <c r="A38" s="21" t="s">
        <v>72</v>
      </c>
      <c r="B38" s="50" t="s">
        <v>73</v>
      </c>
      <c r="C38" s="45"/>
      <c r="D38" s="45"/>
      <c r="E38" s="45"/>
      <c r="F38" s="45"/>
      <c r="G38" s="28"/>
      <c r="H38" s="53"/>
      <c r="I38" s="45"/>
      <c r="J38" s="47"/>
    </row>
    <row r="39" spans="1:10" ht="48" customHeight="1" x14ac:dyDescent="0.25">
      <c r="A39" s="21" t="s">
        <v>74</v>
      </c>
      <c r="B39" s="50" t="s">
        <v>75</v>
      </c>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76</v>
      </c>
      <c r="B48" s="29"/>
      <c r="C48" s="29"/>
      <c r="D48" s="29"/>
      <c r="E48" s="29"/>
      <c r="F48" s="29"/>
      <c r="G48" s="29"/>
      <c r="H48" s="29"/>
      <c r="I48" s="29"/>
      <c r="J48" s="29"/>
    </row>
    <row r="51" spans="1:10" x14ac:dyDescent="0.25">
      <c r="A51" s="49" t="s">
        <v>77</v>
      </c>
      <c r="B51" s="29"/>
      <c r="C51" s="29"/>
      <c r="D51" s="29"/>
      <c r="E51" s="55"/>
      <c r="F51" s="29"/>
      <c r="G51" s="29"/>
      <c r="H51" s="29"/>
      <c r="I51" s="29"/>
      <c r="J51" s="29"/>
    </row>
    <row r="53" spans="1:10" x14ac:dyDescent="0.25">
      <c r="A53" s="49" t="s">
        <v>78</v>
      </c>
      <c r="B53" s="29"/>
      <c r="C53" s="29"/>
      <c r="D53" s="29"/>
      <c r="E53" s="55"/>
      <c r="F53" s="29"/>
      <c r="G53" s="29"/>
      <c r="H53" s="29"/>
      <c r="I53" s="29"/>
      <c r="J53" s="29"/>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2025-10-29T12:31:15Z</dcterms:modified>
</cp:coreProperties>
</file>